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M7" i="1"/>
  <c r="I7" i="1"/>
  <c r="H7" i="1"/>
  <c r="D7" i="1"/>
  <c r="M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<sst xmlns="http://schemas.openxmlformats.org/spreadsheetml/2006/main" count="98" uniqueCount="96">
  <si>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</si>
  <si>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</si>
  <si>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</si>
  <si>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</si>
  <si>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</si>
  <si>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</si>
  <si>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</si>
  <si>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</si>
  <si>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</si>
  <si>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</si>
  <si>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</si>
  <si>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</si>
  <si>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</si>
  <si>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</si>
  <si>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</si>
  <si>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</si>
  <si>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</si>
  <si>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</si>
  <si>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</si>
  <si>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</si>
  <si>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</si>
  <si>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</si>
  <si>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</si>
  <si>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</si>
  <si>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</si>
  <si>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</si>
  <si>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</si>
  <si>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</si>
  <si>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</si>
  <si>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</si>
  <si>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</si>
  <si>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</si>
  <si>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</si>
  <si>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</si>
  <si>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</si>
  <si>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</si>
  <si>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</si>
  <si>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</si>
  <si>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</si>
  <si>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</si>
  <si>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</si>
  <si>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</si>
  <si>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</si>
  <si>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</si>
  <si>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</si>
  <si>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</si>
  <si>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</si>
  <si>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</si>
  <si>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</si>
  <si>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</si>
  <si>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</si>
  <si>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</si>
  <si>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</si>
  <si>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</si>
  <si>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</si>
  <si>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</si>
  <si>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</si>
  <si>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</si>
  <si>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</si>
  <si>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</si>
  <si>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</si>
  <si>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</si>
  <si>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</si>
  <si>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</si>
  <si>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</si>
  <si>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</si>
  <si>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</si>
  <si>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</si>
  <si>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</si>
  <si>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</si>
  <si>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</si>
  <si>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</si>
  <si>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</si>
  <si>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</si>
  <si>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</si>
  <si>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</si>
  <si>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</si>
  <si>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</si>
  <si>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</si>
  <si>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</si>
  <si>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</si>
  <si>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</si>
  <si>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</si>
  <si>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</si>
  <si>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</si>
  <si>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</si>
  <si>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</si>
  <si>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</si>
  <si>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</si>
  <si>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</si>
  <si>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МБТ за организацию сельхозярмарок</t>
  </si>
  <si>
    <t>План за 6 месяцев</t>
  </si>
  <si>
    <t>в т.ч. Апрель</t>
  </si>
  <si>
    <t xml:space="preserve">                    </t>
  </si>
  <si>
    <t>об исполнении бюджета Балтасинского района на 30.04.2020 г.</t>
  </si>
  <si>
    <t>за послед 6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</si>
</sst>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D1" workbookViewId="0">
      <selection activeCell="E4" sqref="E4:E5"/>
    </sheetView>
  </sheetViews>
  <sheetFormatPr defaultRowHeight="26.25" x14ac:dyDescent="0.4"/>
  <cols>
    <col min="1" max="1" width="132.425781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32.425781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32.425781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32.425781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32.425781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32.425781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32.425781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32.425781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32.425781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32.425781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32.425781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32.425781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32.425781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32.425781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32.425781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32.425781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32.425781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32.425781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32.425781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32.425781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32.425781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32.425781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32.425781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32.425781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32.425781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32.425781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32.425781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32.425781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32.425781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32.425781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32.425781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32.425781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32.425781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32.425781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32.425781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32.425781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32.425781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32.425781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32.425781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32.425781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32.425781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32.425781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32.425781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32.425781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32.425781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32.425781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32.425781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32.425781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32.425781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32.425781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32.425781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32.425781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32.425781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32.425781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32.425781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32.425781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32.425781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32.425781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32.425781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32.425781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32.425781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32.425781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32.425781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32.425781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84</v>
      </c>
      <c r="F3" s="65"/>
      <c r="G3" s="65"/>
      <c r="H3" s="65"/>
      <c r="I3" s="65"/>
      <c r="J3" s="65"/>
      <c r="K3" s="66"/>
      <c r="L3" s="67" t="s">
        <v>85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91</v>
      </c>
      <c r="G4" s="75" t="s">
        <v>4</v>
      </c>
      <c r="H4" s="77" t="s">
        <v>5</v>
      </c>
      <c r="I4" s="2"/>
      <c r="J4" s="71" t="s">
        <v>92</v>
      </c>
      <c r="K4" s="71" t="s">
        <v>95</v>
      </c>
      <c r="L4" s="69"/>
      <c r="M4" s="70"/>
    </row>
    <row r="5" spans="1:16" ht="105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112324.7</v>
      </c>
      <c r="D6" s="6">
        <f>C6/B6*100</f>
        <v>33.921631987436953</v>
      </c>
      <c r="E6" s="5">
        <v>346004.9</v>
      </c>
      <c r="F6" s="7">
        <v>158564.9</v>
      </c>
      <c r="G6" s="8">
        <v>111773.2</v>
      </c>
      <c r="H6" s="9">
        <f>G6/E6*100</f>
        <v>32.303935580103058</v>
      </c>
      <c r="I6" s="10">
        <f>G6/F6*100</f>
        <v>70.49050578028303</v>
      </c>
      <c r="J6" s="5">
        <v>25441.599999999999</v>
      </c>
      <c r="K6" s="5">
        <v>9185.9</v>
      </c>
      <c r="L6" s="11"/>
      <c r="M6" s="11">
        <f>C6-G6</f>
        <v>551.5</v>
      </c>
      <c r="P6" s="1" t="s">
        <v>93</v>
      </c>
    </row>
    <row r="7" spans="1:16" x14ac:dyDescent="0.4">
      <c r="A7" s="12" t="s">
        <v>11</v>
      </c>
      <c r="B7" s="5">
        <v>320400.90000000002</v>
      </c>
      <c r="C7" s="5">
        <v>101693</v>
      </c>
      <c r="D7" s="6">
        <f>C7/B7*100</f>
        <v>31.739299109334585</v>
      </c>
      <c r="E7" s="5">
        <v>334876</v>
      </c>
      <c r="F7" s="7">
        <v>147436</v>
      </c>
      <c r="G7" s="8">
        <v>100643.8</v>
      </c>
      <c r="H7" s="9">
        <f>G7/E7*100</f>
        <v>30.054049857260601</v>
      </c>
      <c r="I7" s="10">
        <f>G7/F7*100</f>
        <v>68.26270381724953</v>
      </c>
      <c r="J7" s="5">
        <v>25439</v>
      </c>
      <c r="K7" s="5">
        <v>9185.9</v>
      </c>
      <c r="L7" s="11"/>
      <c r="M7" s="11">
        <f>C7-G7</f>
        <v>1049.1999999999971</v>
      </c>
    </row>
    <row r="8" spans="1:16" x14ac:dyDescent="0.4">
      <c r="A8" s="12" t="s">
        <v>12</v>
      </c>
      <c r="B8" s="13">
        <v>526825.19999999995</v>
      </c>
      <c r="C8" s="13">
        <v>201696.6</v>
      </c>
      <c r="D8" s="14">
        <f>C8/B8*100</f>
        <v>38.285298425360068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562038.85999999975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302287.65999999997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272128.34000000003</v>
      </c>
      <c r="H8" s="9">
        <f t="shared" ref="H8:H79" si="0">G8/E8*100</f>
        <v>48.418064900352292</v>
      </c>
      <c r="I8" s="10">
        <f>G8/F8*100</f>
        <v>90.02297348161683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84283.76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82751.760000000009</v>
      </c>
      <c r="L8" s="11">
        <f>G8-C8</f>
        <v>70431.74000000002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26492</v>
      </c>
      <c r="G9" s="21">
        <v>24284.3</v>
      </c>
      <c r="H9" s="22">
        <f t="shared" si="0"/>
        <v>45.833183917439385</v>
      </c>
      <c r="I9" s="10">
        <f>G9/F9*100</f>
        <v>91.666540842518501</v>
      </c>
      <c r="J9" s="23">
        <v>6623</v>
      </c>
      <c r="K9" s="23">
        <v>6623</v>
      </c>
      <c r="L9" s="24"/>
      <c r="M9" s="25"/>
    </row>
    <row r="10" spans="1:16" ht="52.5" x14ac:dyDescent="0.4">
      <c r="A10" s="26" t="s">
        <v>14</v>
      </c>
      <c r="B10" s="16"/>
      <c r="C10" s="17"/>
      <c r="D10" s="18"/>
      <c r="E10" s="27">
        <v>19788.7</v>
      </c>
      <c r="F10" s="28">
        <v>10884</v>
      </c>
      <c r="G10" s="21">
        <v>10059.5</v>
      </c>
      <c r="H10" s="22">
        <f t="shared" si="0"/>
        <v>50.834567202494355</v>
      </c>
      <c r="I10" s="10">
        <f>G10/F10*100</f>
        <v>92.424660051451667</v>
      </c>
      <c r="J10" s="23">
        <v>2473.5</v>
      </c>
      <c r="K10" s="23">
        <v>2473.5</v>
      </c>
      <c r="L10" s="24"/>
      <c r="M10" s="25"/>
    </row>
    <row r="11" spans="1:16" ht="78.75" x14ac:dyDescent="0.4">
      <c r="A11" s="26" t="s">
        <v>15</v>
      </c>
      <c r="B11" s="16"/>
      <c r="C11" s="17"/>
      <c r="D11" s="18"/>
      <c r="E11" s="28">
        <v>155508.79999999999</v>
      </c>
      <c r="F11" s="28">
        <v>101081</v>
      </c>
      <c r="G11" s="21">
        <v>92009.7</v>
      </c>
      <c r="H11" s="22">
        <f t="shared" si="0"/>
        <v>59.166876729805651</v>
      </c>
      <c r="I11" s="10">
        <f t="shared" ref="I11:I79" si="1">G11/F11*100</f>
        <v>91.02571205271019</v>
      </c>
      <c r="J11" s="23">
        <v>27214</v>
      </c>
      <c r="K11" s="23">
        <v>27214</v>
      </c>
      <c r="L11" s="24"/>
      <c r="M11" s="25"/>
    </row>
    <row r="12" spans="1:16" s="32" customFormat="1" ht="52.5" x14ac:dyDescent="0.4">
      <c r="A12" s="26" t="s">
        <v>16</v>
      </c>
      <c r="B12" s="29"/>
      <c r="C12" s="17"/>
      <c r="D12" s="18"/>
      <c r="E12" s="28">
        <v>704.5</v>
      </c>
      <c r="F12" s="28">
        <v>387</v>
      </c>
      <c r="G12" s="21">
        <v>312.52</v>
      </c>
      <c r="H12" s="30">
        <f t="shared" si="0"/>
        <v>44.360539389638035</v>
      </c>
      <c r="I12" s="10">
        <f t="shared" si="1"/>
        <v>80.754521963824288</v>
      </c>
      <c r="J12" s="31">
        <v>88</v>
      </c>
      <c r="K12" s="31">
        <v>88</v>
      </c>
      <c r="L12" s="24"/>
      <c r="M12" s="25"/>
    </row>
    <row r="13" spans="1:16" s="32" customFormat="1" ht="52.5" x14ac:dyDescent="0.4">
      <c r="A13" s="26" t="s">
        <v>17</v>
      </c>
      <c r="B13" s="29"/>
      <c r="C13" s="17"/>
      <c r="D13" s="18"/>
      <c r="E13" s="28">
        <v>220388.4</v>
      </c>
      <c r="F13" s="28">
        <v>110194.2</v>
      </c>
      <c r="G13" s="21">
        <v>99174.86</v>
      </c>
      <c r="H13" s="30">
        <f t="shared" si="0"/>
        <v>45.000036299551155</v>
      </c>
      <c r="I13" s="10">
        <f t="shared" si="1"/>
        <v>90.00007259910231</v>
      </c>
      <c r="J13" s="31">
        <v>33058.300000000003</v>
      </c>
      <c r="K13" s="31">
        <v>33058.300000000003</v>
      </c>
      <c r="L13" s="24"/>
      <c r="M13" s="25"/>
    </row>
    <row r="14" spans="1:16" ht="52.5" x14ac:dyDescent="0.4">
      <c r="A14" s="26" t="s">
        <v>18</v>
      </c>
      <c r="B14" s="16"/>
      <c r="C14" s="17"/>
      <c r="D14" s="18"/>
      <c r="E14" s="28">
        <v>81363.899999999994</v>
      </c>
      <c r="F14" s="28">
        <v>40682</v>
      </c>
      <c r="G14" s="21">
        <v>36613.82</v>
      </c>
      <c r="H14" s="22">
        <f t="shared" si="0"/>
        <v>45.000079888009303</v>
      </c>
      <c r="I14" s="10">
        <f t="shared" si="1"/>
        <v>90.000049161791452</v>
      </c>
      <c r="J14" s="23">
        <v>12204.6</v>
      </c>
      <c r="K14" s="23">
        <v>12204.6</v>
      </c>
      <c r="L14" s="24"/>
      <c r="M14" s="25"/>
    </row>
    <row r="15" spans="1:16" ht="52.5" x14ac:dyDescent="0.4">
      <c r="A15" s="26" t="s">
        <v>19</v>
      </c>
      <c r="B15" s="16"/>
      <c r="C15" s="17"/>
      <c r="D15" s="18"/>
      <c r="E15" s="28">
        <v>1236</v>
      </c>
      <c r="F15" s="28">
        <v>618</v>
      </c>
      <c r="G15" s="21">
        <v>376.48</v>
      </c>
      <c r="H15" s="22">
        <f t="shared" si="0"/>
        <v>30.459546925566343</v>
      </c>
      <c r="I15" s="10">
        <f t="shared" si="1"/>
        <v>60.919093851132686</v>
      </c>
      <c r="J15" s="23">
        <v>61.86</v>
      </c>
      <c r="K15" s="23">
        <v>58.76</v>
      </c>
      <c r="L15" s="24"/>
      <c r="M15" s="25"/>
    </row>
    <row r="16" spans="1:16" s="32" customFormat="1" x14ac:dyDescent="0.4">
      <c r="A16" s="26" t="s">
        <v>20</v>
      </c>
      <c r="B16" s="29"/>
      <c r="C16" s="17"/>
      <c r="D16" s="18"/>
      <c r="E16" s="28">
        <v>722.7</v>
      </c>
      <c r="F16" s="28">
        <v>361.3</v>
      </c>
      <c r="G16" s="21">
        <v>331.25</v>
      </c>
      <c r="H16" s="30">
        <f t="shared" si="0"/>
        <v>45.835062958350626</v>
      </c>
      <c r="I16" s="10">
        <f t="shared" si="1"/>
        <v>91.682812067533902</v>
      </c>
      <c r="J16" s="21">
        <v>90.35</v>
      </c>
      <c r="K16" s="21">
        <v>90.35</v>
      </c>
      <c r="L16" s="24"/>
      <c r="M16" s="25"/>
    </row>
    <row r="17" spans="1:13" x14ac:dyDescent="0.4">
      <c r="A17" s="26" t="s">
        <v>21</v>
      </c>
      <c r="B17" s="16"/>
      <c r="C17" s="17"/>
      <c r="D17" s="18"/>
      <c r="E17" s="28">
        <v>366.7</v>
      </c>
      <c r="F17" s="28">
        <v>183.3</v>
      </c>
      <c r="G17" s="21">
        <v>168.1</v>
      </c>
      <c r="H17" s="22">
        <f t="shared" si="0"/>
        <v>45.841287155713118</v>
      </c>
      <c r="I17" s="10">
        <f t="shared" si="1"/>
        <v>91.707583196944881</v>
      </c>
      <c r="J17" s="21">
        <v>45.85</v>
      </c>
      <c r="K17" s="21">
        <v>45.85</v>
      </c>
      <c r="L17" s="24"/>
      <c r="M17" s="25"/>
    </row>
    <row r="18" spans="1:13" s="40" customFormat="1" ht="52.5" x14ac:dyDescent="0.4">
      <c r="A18" s="33" t="s">
        <v>22</v>
      </c>
      <c r="B18" s="34"/>
      <c r="C18" s="35"/>
      <c r="D18" s="36"/>
      <c r="E18" s="27">
        <v>344.5</v>
      </c>
      <c r="F18" s="27">
        <v>172.2</v>
      </c>
      <c r="G18" s="21">
        <v>114.83</v>
      </c>
      <c r="H18" s="22">
        <f t="shared" si="0"/>
        <v>33.332365747460088</v>
      </c>
      <c r="I18" s="37">
        <f t="shared" si="1"/>
        <v>66.684088269454122</v>
      </c>
      <c r="J18" s="38">
        <v>28.7</v>
      </c>
      <c r="K18" s="38"/>
      <c r="L18" s="39"/>
      <c r="M18" s="25"/>
    </row>
    <row r="19" spans="1:13" x14ac:dyDescent="0.4">
      <c r="A19" s="26" t="s">
        <v>23</v>
      </c>
      <c r="B19" s="16"/>
      <c r="C19" s="17"/>
      <c r="D19" s="18"/>
      <c r="E19" s="28">
        <v>525.6</v>
      </c>
      <c r="F19" s="28">
        <v>262.8</v>
      </c>
      <c r="G19" s="21">
        <v>240.9</v>
      </c>
      <c r="H19" s="22">
        <f t="shared" si="0"/>
        <v>45.833333333333329</v>
      </c>
      <c r="I19" s="10">
        <f t="shared" si="1"/>
        <v>91.666666666666657</v>
      </c>
      <c r="J19" s="23">
        <v>65.7</v>
      </c>
      <c r="K19" s="23">
        <v>65.7</v>
      </c>
      <c r="L19" s="24"/>
      <c r="M19" s="25"/>
    </row>
    <row r="20" spans="1:13" s="32" customFormat="1" x14ac:dyDescent="0.4">
      <c r="A20" s="26" t="s">
        <v>24</v>
      </c>
      <c r="B20" s="29"/>
      <c r="C20" s="17"/>
      <c r="D20" s="18"/>
      <c r="E20" s="28">
        <v>344.5</v>
      </c>
      <c r="F20" s="28">
        <v>172.2</v>
      </c>
      <c r="G20" s="21">
        <v>157.86000000000001</v>
      </c>
      <c r="H20" s="30">
        <f t="shared" si="0"/>
        <v>45.822931785195941</v>
      </c>
      <c r="I20" s="10">
        <f t="shared" si="1"/>
        <v>91.672473867595826</v>
      </c>
      <c r="J20" s="31">
        <v>43.06</v>
      </c>
      <c r="K20" s="31">
        <v>43.06</v>
      </c>
      <c r="L20" s="24"/>
      <c r="M20" s="25"/>
    </row>
    <row r="21" spans="1:13" ht="52.5" x14ac:dyDescent="0.4">
      <c r="A21" s="26" t="s">
        <v>25</v>
      </c>
      <c r="B21" s="16"/>
      <c r="C21" s="17"/>
      <c r="D21" s="18"/>
      <c r="E21" s="28">
        <v>1841.5</v>
      </c>
      <c r="F21" s="28">
        <v>920.8</v>
      </c>
      <c r="G21" s="21">
        <v>920.8</v>
      </c>
      <c r="H21" s="22">
        <f t="shared" si="0"/>
        <v>50.002715177844145</v>
      </c>
      <c r="I21" s="10">
        <f t="shared" si="1"/>
        <v>100</v>
      </c>
      <c r="J21" s="41">
        <v>460.4</v>
      </c>
      <c r="K21" s="41"/>
      <c r="L21" s="24"/>
      <c r="M21" s="25"/>
    </row>
    <row r="22" spans="1:13" ht="59.25" customHeight="1" x14ac:dyDescent="0.4">
      <c r="A22" s="26" t="s">
        <v>26</v>
      </c>
      <c r="B22" s="16"/>
      <c r="C22" s="17"/>
      <c r="D22" s="18"/>
      <c r="E22" s="28">
        <v>4782</v>
      </c>
      <c r="F22" s="28">
        <v>2391</v>
      </c>
      <c r="G22" s="21">
        <v>2191.75</v>
      </c>
      <c r="H22" s="22">
        <f t="shared" si="0"/>
        <v>45.833333333333329</v>
      </c>
      <c r="I22" s="10">
        <f t="shared" si="1"/>
        <v>91.666666666666657</v>
      </c>
      <c r="J22" s="41">
        <v>597.75</v>
      </c>
      <c r="K22" s="41">
        <v>597.75</v>
      </c>
      <c r="L22" s="24"/>
      <c r="M22" s="25"/>
    </row>
    <row r="23" spans="1:13" s="32" customFormat="1" x14ac:dyDescent="0.4">
      <c r="A23" s="26" t="s">
        <v>27</v>
      </c>
      <c r="B23" s="29"/>
      <c r="C23" s="17"/>
      <c r="D23" s="18"/>
      <c r="E23" s="28">
        <v>957.7</v>
      </c>
      <c r="F23" s="28">
        <v>478.9</v>
      </c>
      <c r="G23" s="21">
        <v>439.08</v>
      </c>
      <c r="H23" s="30">
        <f t="shared" si="0"/>
        <v>45.847342591625768</v>
      </c>
      <c r="I23" s="10">
        <f t="shared" si="1"/>
        <v>91.685111714345382</v>
      </c>
      <c r="J23" s="31">
        <v>119.75</v>
      </c>
      <c r="K23" s="31">
        <v>119.75</v>
      </c>
      <c r="L23" s="24"/>
      <c r="M23" s="25"/>
    </row>
    <row r="24" spans="1:13" x14ac:dyDescent="0.4">
      <c r="A24" s="26" t="s">
        <v>28</v>
      </c>
      <c r="B24" s="16"/>
      <c r="C24" s="17"/>
      <c r="D24" s="18"/>
      <c r="E24" s="28">
        <v>49.8</v>
      </c>
      <c r="F24" s="28">
        <v>24.9</v>
      </c>
      <c r="G24" s="21">
        <v>20.73</v>
      </c>
      <c r="H24" s="22">
        <f t="shared" si="0"/>
        <v>41.626506024096386</v>
      </c>
      <c r="I24" s="10">
        <f t="shared" si="1"/>
        <v>83.253012048192772</v>
      </c>
      <c r="J24" s="23">
        <v>6.22</v>
      </c>
      <c r="K24" s="23">
        <v>6.22</v>
      </c>
      <c r="L24" s="24"/>
      <c r="M24" s="25"/>
    </row>
    <row r="25" spans="1:13" x14ac:dyDescent="0.4">
      <c r="A25" s="26" t="s">
        <v>29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/>
      <c r="K25" s="23"/>
      <c r="L25" s="24"/>
      <c r="M25" s="25"/>
    </row>
    <row r="26" spans="1:13" x14ac:dyDescent="0.4">
      <c r="A26" s="26" t="s">
        <v>30</v>
      </c>
      <c r="B26" s="16"/>
      <c r="C26" s="17"/>
      <c r="D26" s="18"/>
      <c r="E26" s="28">
        <v>2.6</v>
      </c>
      <c r="F26" s="28">
        <v>1.3</v>
      </c>
      <c r="G26" s="21"/>
      <c r="H26" s="22">
        <f t="shared" si="0"/>
        <v>0</v>
      </c>
      <c r="I26" s="10">
        <f t="shared" si="1"/>
        <v>0</v>
      </c>
      <c r="J26" s="42"/>
      <c r="K26" s="42"/>
      <c r="L26" s="24"/>
      <c r="M26" s="25"/>
    </row>
    <row r="27" spans="1:13" ht="52.5" x14ac:dyDescent="0.4">
      <c r="A27" s="26" t="s">
        <v>31</v>
      </c>
      <c r="B27" s="16"/>
      <c r="C27" s="17"/>
      <c r="D27" s="18"/>
      <c r="E27" s="28">
        <v>4073.2</v>
      </c>
      <c r="F27" s="28">
        <v>2036.6</v>
      </c>
      <c r="G27" s="21">
        <v>1357.7</v>
      </c>
      <c r="H27" s="22">
        <f t="shared" si="0"/>
        <v>33.332514975940299</v>
      </c>
      <c r="I27" s="10">
        <f t="shared" si="1"/>
        <v>66.665029951880598</v>
      </c>
      <c r="J27" s="42">
        <v>339.4</v>
      </c>
      <c r="K27" s="42"/>
      <c r="L27" s="24"/>
      <c r="M27" s="25"/>
    </row>
    <row r="28" spans="1:13" ht="52.5" x14ac:dyDescent="0.4">
      <c r="A28" s="26" t="s">
        <v>32</v>
      </c>
      <c r="B28" s="16"/>
      <c r="C28" s="17"/>
      <c r="D28" s="18"/>
      <c r="E28" s="28">
        <v>390</v>
      </c>
      <c r="F28" s="28">
        <v>195</v>
      </c>
      <c r="G28" s="21">
        <v>130</v>
      </c>
      <c r="H28" s="22">
        <f t="shared" si="0"/>
        <v>33.333333333333329</v>
      </c>
      <c r="I28" s="10">
        <f t="shared" si="1"/>
        <v>66.666666666666657</v>
      </c>
      <c r="J28" s="42">
        <v>32.5</v>
      </c>
      <c r="K28" s="42"/>
      <c r="L28" s="24"/>
      <c r="M28" s="25"/>
    </row>
    <row r="29" spans="1:13" x14ac:dyDescent="0.4">
      <c r="A29" s="26" t="s">
        <v>33</v>
      </c>
      <c r="B29" s="16"/>
      <c r="C29" s="17"/>
      <c r="D29" s="18"/>
      <c r="E29" s="28">
        <v>8503.9</v>
      </c>
      <c r="F29" s="28">
        <v>4252</v>
      </c>
      <c r="G29" s="21">
        <v>2793.9</v>
      </c>
      <c r="H29" s="22">
        <f t="shared" si="0"/>
        <v>32.854337421653597</v>
      </c>
      <c r="I29" s="10">
        <f t="shared" si="1"/>
        <v>65.707902163687677</v>
      </c>
      <c r="J29" s="42">
        <v>667.9</v>
      </c>
      <c r="K29" s="42"/>
      <c r="L29" s="24"/>
      <c r="M29" s="25"/>
    </row>
    <row r="30" spans="1:13" x14ac:dyDescent="0.4">
      <c r="A30" s="26" t="s">
        <v>34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x14ac:dyDescent="0.4">
      <c r="A31" s="26" t="s">
        <v>35</v>
      </c>
      <c r="B31" s="16"/>
      <c r="C31" s="17"/>
      <c r="D31" s="18"/>
      <c r="E31" s="28">
        <v>21.5</v>
      </c>
      <c r="F31" s="28">
        <v>10.7</v>
      </c>
      <c r="G31" s="21">
        <v>5.4</v>
      </c>
      <c r="H31" s="22">
        <f t="shared" si="0"/>
        <v>25.116279069767444</v>
      </c>
      <c r="I31" s="10">
        <f t="shared" si="1"/>
        <v>50.467289719626173</v>
      </c>
      <c r="J31" s="42"/>
      <c r="K31" s="42"/>
      <c r="L31" s="24"/>
      <c r="M31" s="25"/>
    </row>
    <row r="32" spans="1:13" hidden="1" x14ac:dyDescent="0.4">
      <c r="A32" s="43" t="s">
        <v>36</v>
      </c>
      <c r="B32" s="16"/>
      <c r="C32" s="17"/>
      <c r="D32" s="18"/>
      <c r="E32" s="28"/>
      <c r="F32" s="28"/>
      <c r="G32" s="21"/>
      <c r="H32" s="22" t="e">
        <f t="shared" si="0"/>
        <v>#DIV/0!</v>
      </c>
      <c r="I32" s="10" t="e">
        <f t="shared" si="1"/>
        <v>#DIV/0!</v>
      </c>
      <c r="J32" s="42"/>
      <c r="K32" s="42"/>
      <c r="L32" s="24"/>
      <c r="M32" s="25"/>
    </row>
    <row r="33" spans="1:13" hidden="1" x14ac:dyDescent="0.4">
      <c r="A33" s="43" t="s">
        <v>37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38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hidden="1" x14ac:dyDescent="0.4">
      <c r="A35" s="43" t="s">
        <v>39</v>
      </c>
      <c r="B35" s="16"/>
      <c r="C35" s="17"/>
      <c r="D35" s="18"/>
      <c r="E35" s="28"/>
      <c r="F35" s="28"/>
      <c r="G35" s="21"/>
      <c r="H35" s="22" t="e">
        <f t="shared" si="0"/>
        <v>#DIV/0!</v>
      </c>
      <c r="I35" s="10" t="e">
        <f t="shared" si="1"/>
        <v>#DIV/0!</v>
      </c>
      <c r="J35" s="42"/>
      <c r="K35" s="42"/>
      <c r="L35" s="24"/>
      <c r="M35" s="25"/>
    </row>
    <row r="36" spans="1:13" x14ac:dyDescent="0.4">
      <c r="A36" s="43" t="s">
        <v>40</v>
      </c>
      <c r="B36" s="16"/>
      <c r="C36" s="17"/>
      <c r="D36" s="18"/>
      <c r="E36" s="28">
        <v>6681.6</v>
      </c>
      <c r="F36" s="28">
        <v>100</v>
      </c>
      <c r="G36" s="21">
        <v>100</v>
      </c>
      <c r="H36" s="22">
        <f t="shared" si="0"/>
        <v>1.4966475095785441</v>
      </c>
      <c r="I36" s="10">
        <f t="shared" si="1"/>
        <v>100</v>
      </c>
      <c r="J36" s="31"/>
      <c r="K36" s="31"/>
      <c r="L36" s="24"/>
      <c r="M36" s="25"/>
    </row>
    <row r="37" spans="1:13" hidden="1" x14ac:dyDescent="0.4">
      <c r="A37" s="43" t="s">
        <v>41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idden="1" x14ac:dyDescent="0.4">
      <c r="A38" s="44" t="s">
        <v>42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43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44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45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46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47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idden="1" x14ac:dyDescent="0.4">
      <c r="A44" s="43" t="s">
        <v>48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86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52.5" x14ac:dyDescent="0.4">
      <c r="A46" s="43" t="s">
        <v>87</v>
      </c>
      <c r="B46" s="16"/>
      <c r="C46" s="17"/>
      <c r="D46" s="18"/>
      <c r="E46" s="28">
        <v>123.2</v>
      </c>
      <c r="F46" s="28">
        <v>61.6</v>
      </c>
      <c r="G46" s="21"/>
      <c r="H46" s="22">
        <f t="shared" si="0"/>
        <v>0</v>
      </c>
      <c r="I46" s="10">
        <f t="shared" si="1"/>
        <v>0</v>
      </c>
      <c r="J46" s="42"/>
      <c r="K46" s="42"/>
      <c r="L46" s="24"/>
      <c r="M46" s="25"/>
    </row>
    <row r="47" spans="1:13" hidden="1" x14ac:dyDescent="0.4">
      <c r="A47" s="43" t="s">
        <v>49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50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51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52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88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82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x14ac:dyDescent="0.4">
      <c r="A53" s="43" t="s">
        <v>54</v>
      </c>
      <c r="B53" s="16"/>
      <c r="C53" s="17"/>
      <c r="D53" s="18"/>
      <c r="E53" s="28">
        <v>304.36</v>
      </c>
      <c r="F53" s="28">
        <v>304.36</v>
      </c>
      <c r="G53" s="21">
        <v>304.36</v>
      </c>
      <c r="H53" s="22">
        <f t="shared" si="0"/>
        <v>100</v>
      </c>
      <c r="I53" s="10">
        <f t="shared" si="1"/>
        <v>100</v>
      </c>
      <c r="J53" s="42">
        <v>62.92</v>
      </c>
      <c r="K53" s="42">
        <v>62.92</v>
      </c>
      <c r="L53" s="24"/>
      <c r="M53" s="25"/>
    </row>
    <row r="54" spans="1:13" ht="52.5" hidden="1" x14ac:dyDescent="0.4">
      <c r="A54" s="43" t="s">
        <v>55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56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idden="1" x14ac:dyDescent="0.4">
      <c r="A56" s="43" t="s">
        <v>57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58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59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idden="1" x14ac:dyDescent="0.4">
      <c r="A59" s="43" t="s">
        <v>60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61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x14ac:dyDescent="0.4">
      <c r="A61" s="43" t="s">
        <v>90</v>
      </c>
      <c r="B61" s="16"/>
      <c r="C61" s="17"/>
      <c r="D61" s="18"/>
      <c r="E61" s="28">
        <v>20</v>
      </c>
      <c r="F61" s="28">
        <v>20</v>
      </c>
      <c r="G61" s="21">
        <v>20</v>
      </c>
      <c r="H61" s="22">
        <f t="shared" si="0"/>
        <v>100</v>
      </c>
      <c r="I61" s="10">
        <f t="shared" si="1"/>
        <v>100</v>
      </c>
      <c r="J61" s="42"/>
      <c r="K61" s="42"/>
      <c r="L61" s="24"/>
      <c r="M61" s="25"/>
    </row>
    <row r="62" spans="1:13" hidden="1" x14ac:dyDescent="0.4">
      <c r="A62" s="43" t="s">
        <v>83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52.5" hidden="1" x14ac:dyDescent="0.4">
      <c r="A63" s="43" t="s">
        <v>53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hidden="1" x14ac:dyDescent="0.4">
      <c r="A64" s="43" t="s">
        <v>62</v>
      </c>
      <c r="B64" s="16"/>
      <c r="C64" s="17"/>
      <c r="D64" s="18"/>
      <c r="E64" s="28"/>
      <c r="F64" s="28"/>
      <c r="G64" s="21"/>
      <c r="H64" s="22" t="e">
        <f t="shared" si="0"/>
        <v>#DIV/0!</v>
      </c>
      <c r="I64" s="10" t="e">
        <f t="shared" si="1"/>
        <v>#DIV/0!</v>
      </c>
      <c r="J64" s="42"/>
      <c r="K64" s="42"/>
      <c r="L64" s="24"/>
      <c r="M64" s="25"/>
    </row>
    <row r="65" spans="1:13" hidden="1" x14ac:dyDescent="0.4">
      <c r="A65" s="43" t="s">
        <v>63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64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65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idden="1" x14ac:dyDescent="0.4">
      <c r="A68" s="43" t="s">
        <v>66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idden="1" x14ac:dyDescent="0.4">
      <c r="A69" s="43" t="s">
        <v>67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68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69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89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70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idden="1" x14ac:dyDescent="0.4">
      <c r="A74" s="43" t="s">
        <v>71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72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73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74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75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hidden="1" x14ac:dyDescent="0.4">
      <c r="A79" s="43" t="s">
        <v>76</v>
      </c>
      <c r="B79" s="16"/>
      <c r="C79" s="17"/>
      <c r="D79" s="18"/>
      <c r="E79" s="28"/>
      <c r="F79" s="28"/>
      <c r="G79" s="21"/>
      <c r="H79" s="22" t="e">
        <f t="shared" si="0"/>
        <v>#DIV/0!</v>
      </c>
      <c r="I79" s="10" t="e">
        <f t="shared" si="1"/>
        <v>#DIV/0!</v>
      </c>
      <c r="J79" s="42"/>
      <c r="K79" s="42"/>
      <c r="L79" s="24"/>
      <c r="M79" s="25"/>
    </row>
    <row r="80" spans="1:13" x14ac:dyDescent="0.4">
      <c r="A80" s="45" t="s">
        <v>77</v>
      </c>
      <c r="B80" s="18">
        <f>B8+B6</f>
        <v>857955.2</v>
      </c>
      <c r="C80" s="18">
        <f>C8+C6</f>
        <v>314021.3</v>
      </c>
      <c r="D80" s="18">
        <f>C80/B80*100</f>
        <v>36.601130222184096</v>
      </c>
      <c r="E80" s="18">
        <f>E6+E8</f>
        <v>908043.75999999978</v>
      </c>
      <c r="F80" s="18">
        <f>F6+F8</f>
        <v>460852.55999999994</v>
      </c>
      <c r="G80" s="36">
        <f>G6+G8</f>
        <v>383901.54000000004</v>
      </c>
      <c r="H80" s="46">
        <f>G80/E80*100</f>
        <v>42.277867753862445</v>
      </c>
      <c r="I80" s="46">
        <f>G80/F80*100</f>
        <v>83.302464458481055</v>
      </c>
      <c r="J80" s="18">
        <f>J8+J6</f>
        <v>109725.35999999999</v>
      </c>
      <c r="K80" s="18">
        <f>K8+K6</f>
        <v>91937.66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78</v>
      </c>
      <c r="B82" s="58"/>
      <c r="C82" s="58"/>
      <c r="D82" s="51" t="s">
        <v>79</v>
      </c>
      <c r="E82" s="51" t="s">
        <v>80</v>
      </c>
      <c r="F82" s="51"/>
      <c r="G82" s="52"/>
      <c r="H82" s="53"/>
      <c r="I82" s="53"/>
      <c r="J82" s="51" t="s">
        <v>81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2020-04-30T11:59:46Z</dcterms:modified>
</cp:coreProperties>
</file>