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995" windowHeight="74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6" i="1" l="1"/>
  <c r="D36" i="1" s="1"/>
  <c r="B36" i="1"/>
  <c r="I35" i="1"/>
  <c r="H35" i="1"/>
  <c r="I34" i="1"/>
  <c r="H34" i="1"/>
  <c r="I33" i="1"/>
  <c r="H33" i="1"/>
  <c r="I32" i="1"/>
  <c r="H32" i="1"/>
  <c r="I31" i="1"/>
  <c r="H31" i="1"/>
  <c r="I30" i="1"/>
  <c r="H30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K9" i="1"/>
  <c r="K36" i="1" s="1"/>
  <c r="J9" i="1"/>
  <c r="J36" i="1" s="1"/>
  <c r="G9" i="1"/>
  <c r="M9" i="1" s="1"/>
  <c r="M36" i="1" s="1"/>
  <c r="F9" i="1"/>
  <c r="F36" i="1" s="1"/>
  <c r="E9" i="1"/>
  <c r="E36" i="1" s="1"/>
  <c r="D9" i="1"/>
  <c r="L8" i="1"/>
  <c r="L36" i="1" s="1"/>
  <c r="I8" i="1"/>
  <c r="H8" i="1"/>
  <c r="D8" i="1"/>
  <c r="I9" i="1" l="1"/>
  <c r="G36" i="1"/>
  <c r="H36" i="1" s="1"/>
  <c r="H9" i="1"/>
</calcChain>
</file>

<file path=xl/sharedStrings.xml><?xml version="1.0" encoding="utf-8"?>
<sst xmlns="http://schemas.openxmlformats.org/spreadsheetml/2006/main" count="54" uniqueCount="51">
  <si>
    <t>ЕЖЕНЕДЕЛЬНАЯ ИНФОРМАЦИЯ</t>
  </si>
  <si>
    <t>об исполнении бюджета Балтасинского района</t>
  </si>
  <si>
    <t>на 30.04.2015 г.</t>
  </si>
  <si>
    <t xml:space="preserve"> </t>
  </si>
  <si>
    <t>Наименование показателя</t>
  </si>
  <si>
    <t>2014 год</t>
  </si>
  <si>
    <t>2015 год</t>
  </si>
  <si>
    <t>По сравнению с 2014 г. "исполнение"</t>
  </si>
  <si>
    <t>План          на год</t>
  </si>
  <si>
    <t>Факт</t>
  </si>
  <si>
    <t>%</t>
  </si>
  <si>
    <t>План           на год</t>
  </si>
  <si>
    <t>План 1 полугодие</t>
  </si>
  <si>
    <t>в т.ч. апрель</t>
  </si>
  <si>
    <t>за послед 7 дней</t>
  </si>
  <si>
    <t>к годовому плану</t>
  </si>
  <si>
    <t>к полугодовому плану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</si>
  <si>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</si>
  <si>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</si>
  <si>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</si>
  <si>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</si>
  <si>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</si>
  <si>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</si>
  <si>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</si>
  <si>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</si>
  <si>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</si>
  <si>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</si>
  <si>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</si>
  <si>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</si>
  <si>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</si>
  <si>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</si>
  <si>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</si>
  <si>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</si>
  <si>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</si>
  <si>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</si>
  <si>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</si>
  <si>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</si>
  <si>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</si>
  <si>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</si>
  <si>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</si>
  <si>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Межбюджетные трансферты на комплектование книжных фондов</t>
  </si>
  <si>
    <t>Надбавка пед. работникам - молодым специалистам</t>
  </si>
  <si>
    <t>Межбюджетные трансферты самообложение граждан</t>
  </si>
  <si>
    <t>Грант поселениям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</si>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</sst>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 vertical="justify"/>
    </xf>
    <xf numFmtId="0" fontId="3" fillId="0" borderId="8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9" xfId="1" applyFont="1" applyBorder="1" applyAlignment="1">
      <alignment horizontal="center" vertical="justify" wrapText="1"/>
    </xf>
    <xf numFmtId="0" fontId="3" fillId="0" borderId="10" xfId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/>
    </xf>
    <xf numFmtId="0" fontId="2" fillId="0" borderId="7" xfId="1" applyFont="1" applyBorder="1" applyAlignment="1">
      <alignment vertical="justify"/>
    </xf>
    <xf numFmtId="164" fontId="2" fillId="0" borderId="7" xfId="3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0" fontId="2" fillId="0" borderId="11" xfId="1" applyFont="1" applyBorder="1" applyAlignment="1">
      <alignment vertical="justify"/>
    </xf>
    <xf numFmtId="2" fontId="2" fillId="0" borderId="7" xfId="3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2" fontId="2" fillId="0" borderId="7" xfId="4" applyNumberFormat="1" applyFont="1" applyBorder="1" applyAlignment="1">
      <alignment horizontal="center"/>
    </xf>
    <xf numFmtId="0" fontId="3" fillId="0" borderId="7" xfId="5" applyFont="1" applyBorder="1" applyAlignment="1">
      <alignment vertical="justify"/>
    </xf>
    <xf numFmtId="0" fontId="0" fillId="0" borderId="7" xfId="0" applyBorder="1"/>
    <xf numFmtId="164" fontId="2" fillId="0" borderId="7" xfId="1" applyNumberFormat="1" applyFont="1" applyBorder="1" applyAlignment="1">
      <alignment horizontal="center"/>
    </xf>
    <xf numFmtId="2" fontId="6" fillId="0" borderId="7" xfId="0" applyNumberFormat="1" applyFont="1" applyFill="1" applyBorder="1" applyAlignment="1">
      <alignment vertical="justify"/>
    </xf>
    <xf numFmtId="2" fontId="3" fillId="0" borderId="7" xfId="4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4" applyNumberFormat="1" applyFont="1" applyBorder="1" applyAlignment="1">
      <alignment horizontal="center"/>
    </xf>
    <xf numFmtId="2" fontId="3" fillId="0" borderId="7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0" fontId="3" fillId="0" borderId="7" xfId="0" applyFont="1" applyBorder="1" applyAlignment="1">
      <alignment vertical="justify"/>
    </xf>
    <xf numFmtId="2" fontId="6" fillId="0" borderId="7" xfId="0" applyNumberFormat="1" applyFont="1" applyBorder="1"/>
    <xf numFmtId="164" fontId="2" fillId="0" borderId="2" xfId="1" applyNumberFormat="1" applyFont="1" applyBorder="1" applyAlignment="1">
      <alignment horizontal="center"/>
    </xf>
    <xf numFmtId="0" fontId="3" fillId="0" borderId="7" xfId="1" applyFont="1" applyBorder="1" applyAlignment="1">
      <alignment horizontal="left" vertical="justify" wrapText="1"/>
    </xf>
    <xf numFmtId="0" fontId="2" fillId="0" borderId="7" xfId="1" applyFont="1" applyBorder="1" applyAlignment="1">
      <alignment horizontal="left" vertical="justify" wrapText="1"/>
    </xf>
    <xf numFmtId="164" fontId="4" fillId="0" borderId="7" xfId="1" applyNumberFormat="1" applyFont="1" applyBorder="1" applyAlignment="1">
      <alignment horizontal="center"/>
    </xf>
    <xf numFmtId="164" fontId="2" fillId="2" borderId="7" xfId="1" applyNumberFormat="1" applyFont="1" applyFill="1" applyBorder="1" applyAlignment="1">
      <alignment horizontal="center" wrapText="1"/>
    </xf>
    <xf numFmtId="0" fontId="2" fillId="0" borderId="0" xfId="1" applyFont="1" applyBorder="1" applyAlignment="1">
      <alignment horizontal="left" vertical="justify" wrapText="1"/>
    </xf>
    <xf numFmtId="0" fontId="2" fillId="0" borderId="0" xfId="1" applyFont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/>
    </xf>
  </cellXfs>
  <cellStyles count="6">
    <cellStyle name="Обычный" xfId="0" builtinId="0"/>
    <cellStyle name="Обычный 2" xfId="1"/>
    <cellStyle name="Обычный 3" xfId="3"/>
    <cellStyle name="Обычный 5" xfId="2"/>
    <cellStyle name="Обычный 7" xfId="4"/>
    <cellStyle name="Обычный_Лист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sqref="A1:XFD1048576"/>
    </sheetView>
  </sheetViews>
  <sheetFormatPr defaultRowHeight="15" x14ac:dyDescent="0.25"/>
  <cols>
    <col min="1" max="1" width="99.28515625" customWidth="1"/>
    <col min="2" max="2" width="15.42578125" customWidth="1"/>
    <col min="3" max="3" width="13" bestFit="1" customWidth="1"/>
    <col min="4" max="4" width="9" customWidth="1"/>
    <col min="5" max="5" width="14.7109375" customWidth="1"/>
    <col min="6" max="6" width="14.7109375" bestFit="1" customWidth="1"/>
    <col min="7" max="7" width="15.85546875" customWidth="1"/>
    <col min="8" max="8" width="14.7109375" customWidth="1"/>
    <col min="9" max="9" width="19.7109375" customWidth="1"/>
    <col min="10" max="10" width="15" customWidth="1"/>
    <col min="11" max="11" width="13.7109375" customWidth="1"/>
    <col min="12" max="12" width="13" bestFit="1" customWidth="1"/>
    <col min="13" max="13" width="12.42578125" bestFit="1" customWidth="1"/>
  </cols>
  <sheetData>
    <row r="1" spans="1:13" ht="20.2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0.25" x14ac:dyDescent="0.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0.25" x14ac:dyDescent="0.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0.25" x14ac:dyDescent="0.3">
      <c r="A4" s="3"/>
      <c r="B4" s="3"/>
      <c r="C4" s="3"/>
      <c r="D4" s="4" t="s">
        <v>3</v>
      </c>
      <c r="E4" s="3"/>
      <c r="F4" s="3"/>
      <c r="G4" s="3"/>
      <c r="H4" s="3"/>
      <c r="J4" s="3"/>
      <c r="K4" s="3"/>
      <c r="L4" s="3"/>
      <c r="M4" s="3"/>
    </row>
    <row r="5" spans="1:13" ht="20.25" x14ac:dyDescent="0.3">
      <c r="A5" s="5" t="s">
        <v>4</v>
      </c>
      <c r="B5" s="6" t="s">
        <v>5</v>
      </c>
      <c r="C5" s="7"/>
      <c r="D5" s="7"/>
      <c r="E5" s="8" t="s">
        <v>6</v>
      </c>
      <c r="F5" s="9"/>
      <c r="G5" s="9"/>
      <c r="H5" s="9"/>
      <c r="I5" s="9"/>
      <c r="J5" s="9"/>
      <c r="K5" s="10"/>
      <c r="L5" s="11" t="s">
        <v>7</v>
      </c>
      <c r="M5" s="11"/>
    </row>
    <row r="6" spans="1:13" ht="22.5" customHeight="1" x14ac:dyDescent="0.25">
      <c r="A6" s="12"/>
      <c r="B6" s="13" t="s">
        <v>8</v>
      </c>
      <c r="C6" s="5" t="s">
        <v>9</v>
      </c>
      <c r="D6" s="5" t="s">
        <v>10</v>
      </c>
      <c r="E6" s="13" t="s">
        <v>11</v>
      </c>
      <c r="F6" s="14" t="s">
        <v>12</v>
      </c>
      <c r="G6" s="5" t="s">
        <v>9</v>
      </c>
      <c r="H6" s="15" t="s">
        <v>10</v>
      </c>
      <c r="I6" s="15"/>
      <c r="J6" s="16" t="s">
        <v>13</v>
      </c>
      <c r="K6" s="11" t="s">
        <v>14</v>
      </c>
      <c r="L6" s="11"/>
      <c r="M6" s="11"/>
    </row>
    <row r="7" spans="1:13" ht="60" customHeight="1" x14ac:dyDescent="0.3">
      <c r="A7" s="17"/>
      <c r="B7" s="18"/>
      <c r="C7" s="17"/>
      <c r="D7" s="17"/>
      <c r="E7" s="18"/>
      <c r="F7" s="19"/>
      <c r="G7" s="17"/>
      <c r="H7" s="20" t="s">
        <v>15</v>
      </c>
      <c r="I7" s="20" t="s">
        <v>16</v>
      </c>
      <c r="J7" s="16"/>
      <c r="K7" s="11"/>
      <c r="L7" s="21" t="s">
        <v>17</v>
      </c>
      <c r="M7" s="21" t="s">
        <v>18</v>
      </c>
    </row>
    <row r="8" spans="1:13" ht="20.25" x14ac:dyDescent="0.3">
      <c r="A8" s="22" t="s">
        <v>19</v>
      </c>
      <c r="B8" s="23">
        <v>228589</v>
      </c>
      <c r="C8" s="24">
        <v>73285.600000000006</v>
      </c>
      <c r="D8" s="25">
        <f>C8/B8*100</f>
        <v>32.059985388623254</v>
      </c>
      <c r="E8" s="26">
        <v>258743</v>
      </c>
      <c r="F8" s="26">
        <v>114458</v>
      </c>
      <c r="G8" s="27">
        <v>84402</v>
      </c>
      <c r="H8" s="27">
        <f>G8/E8*100</f>
        <v>32.620012908561776</v>
      </c>
      <c r="I8" s="28">
        <f>G8/F8*100</f>
        <v>73.740586066504747</v>
      </c>
      <c r="J8" s="26">
        <v>26755.7</v>
      </c>
      <c r="K8" s="27">
        <v>10106.200000000001</v>
      </c>
      <c r="L8" s="29">
        <f>G8-C8</f>
        <v>11116.399999999994</v>
      </c>
      <c r="M8" s="30"/>
    </row>
    <row r="9" spans="1:13" ht="20.25" x14ac:dyDescent="0.3">
      <c r="A9" s="31" t="s">
        <v>20</v>
      </c>
      <c r="B9" s="32">
        <v>442302.67</v>
      </c>
      <c r="C9" s="33">
        <v>199759.51</v>
      </c>
      <c r="D9" s="25">
        <f>C9/B9*100</f>
        <v>45.163532474267001</v>
      </c>
      <c r="E9" s="34">
        <f>SUM(E10:E35)</f>
        <v>472012.05999999994</v>
      </c>
      <c r="F9" s="34">
        <f t="shared" ref="F9:G9" si="0">SUM(F10:F35)</f>
        <v>299225.71000000008</v>
      </c>
      <c r="G9" s="34">
        <f t="shared" si="0"/>
        <v>167389.31</v>
      </c>
      <c r="H9" s="27">
        <f t="shared" ref="H9:H36" si="1">G9/E9*100</f>
        <v>35.46293075647263</v>
      </c>
      <c r="I9" s="28">
        <f t="shared" ref="I9:I35" si="2">G9/F9*100</f>
        <v>55.94081805336846</v>
      </c>
      <c r="J9" s="34">
        <f t="shared" ref="J9" si="3">SUM(J10:J35)</f>
        <v>47967.999999999993</v>
      </c>
      <c r="K9" s="34">
        <f t="shared" ref="K9" si="4">SUM(K10:K35)</f>
        <v>87.5</v>
      </c>
      <c r="L9" s="29"/>
      <c r="M9" s="30">
        <f>C9-G9</f>
        <v>32370.200000000012</v>
      </c>
    </row>
    <row r="10" spans="1:13" ht="20.25" x14ac:dyDescent="0.3">
      <c r="A10" s="35" t="s">
        <v>21</v>
      </c>
      <c r="B10" s="36"/>
      <c r="C10" s="33"/>
      <c r="D10" s="37"/>
      <c r="E10" s="38">
        <v>1051.2</v>
      </c>
      <c r="F10" s="39">
        <v>525.6</v>
      </c>
      <c r="G10" s="39">
        <v>350.40000000000003</v>
      </c>
      <c r="H10" s="40">
        <f t="shared" si="1"/>
        <v>33.333333333333336</v>
      </c>
      <c r="I10" s="41">
        <f t="shared" si="2"/>
        <v>66.666666666666671</v>
      </c>
      <c r="J10" s="42">
        <v>87.6</v>
      </c>
      <c r="K10" s="42"/>
      <c r="L10" s="43"/>
      <c r="M10" s="44"/>
    </row>
    <row r="11" spans="1:13" ht="40.5" x14ac:dyDescent="0.3">
      <c r="A11" s="45" t="s">
        <v>22</v>
      </c>
      <c r="B11" s="36"/>
      <c r="C11" s="33"/>
      <c r="D11" s="37"/>
      <c r="E11" s="46">
        <v>14199.1</v>
      </c>
      <c r="F11" s="39">
        <v>7099.6</v>
      </c>
      <c r="G11" s="39">
        <v>4981.7</v>
      </c>
      <c r="H11" s="40">
        <f t="shared" si="1"/>
        <v>35.084618039171495</v>
      </c>
      <c r="I11" s="41">
        <f t="shared" si="2"/>
        <v>70.168741900952156</v>
      </c>
      <c r="J11" s="42">
        <v>1245.4000000000001</v>
      </c>
      <c r="K11" s="42"/>
      <c r="L11" s="43"/>
      <c r="M11" s="44"/>
    </row>
    <row r="12" spans="1:13" ht="60.75" x14ac:dyDescent="0.3">
      <c r="A12" s="45" t="s">
        <v>23</v>
      </c>
      <c r="B12" s="36"/>
      <c r="C12" s="33"/>
      <c r="D12" s="37"/>
      <c r="E12" s="46">
        <v>172841.3</v>
      </c>
      <c r="F12" s="39">
        <v>77778.600000000006</v>
      </c>
      <c r="G12" s="39">
        <v>57365</v>
      </c>
      <c r="H12" s="40">
        <f t="shared" si="1"/>
        <v>33.18940554138392</v>
      </c>
      <c r="I12" s="41">
        <f t="shared" si="2"/>
        <v>73.754220312528119</v>
      </c>
      <c r="J12" s="42">
        <v>14341.2</v>
      </c>
      <c r="K12" s="42"/>
      <c r="L12" s="43"/>
      <c r="M12" s="44"/>
    </row>
    <row r="13" spans="1:13" ht="40.5" x14ac:dyDescent="0.3">
      <c r="A13" s="45" t="s">
        <v>24</v>
      </c>
      <c r="B13" s="36"/>
      <c r="C13" s="33"/>
      <c r="D13" s="37"/>
      <c r="E13" s="46">
        <v>1481.4</v>
      </c>
      <c r="F13" s="39">
        <v>740.7</v>
      </c>
      <c r="G13" s="39">
        <v>419.5</v>
      </c>
      <c r="H13" s="40">
        <f t="shared" si="1"/>
        <v>28.317807479411368</v>
      </c>
      <c r="I13" s="41">
        <f t="shared" si="2"/>
        <v>56.635614958822735</v>
      </c>
      <c r="J13" s="42">
        <v>123.4</v>
      </c>
      <c r="K13" s="42"/>
      <c r="L13" s="43"/>
      <c r="M13" s="44"/>
    </row>
    <row r="14" spans="1:13" ht="40.5" x14ac:dyDescent="0.3">
      <c r="A14" s="45" t="s">
        <v>25</v>
      </c>
      <c r="B14" s="36"/>
      <c r="C14" s="33"/>
      <c r="D14" s="37"/>
      <c r="E14" s="46">
        <v>197315.8</v>
      </c>
      <c r="F14" s="39">
        <v>147986.9</v>
      </c>
      <c r="G14" s="39">
        <v>65771.899999999994</v>
      </c>
      <c r="H14" s="40">
        <f t="shared" si="1"/>
        <v>33.33331643994044</v>
      </c>
      <c r="I14" s="41">
        <f t="shared" si="2"/>
        <v>44.444406903584031</v>
      </c>
      <c r="J14" s="42">
        <v>16443</v>
      </c>
      <c r="K14" s="42"/>
      <c r="L14" s="43"/>
      <c r="M14" s="44"/>
    </row>
    <row r="15" spans="1:13" ht="40.5" x14ac:dyDescent="0.3">
      <c r="A15" s="45" t="s">
        <v>26</v>
      </c>
      <c r="B15" s="36"/>
      <c r="C15" s="33"/>
      <c r="D15" s="37"/>
      <c r="E15" s="46">
        <v>58204.1</v>
      </c>
      <c r="F15" s="39">
        <v>43653</v>
      </c>
      <c r="G15" s="39">
        <v>19401.400000000001</v>
      </c>
      <c r="H15" s="40">
        <f t="shared" si="1"/>
        <v>33.333390603067485</v>
      </c>
      <c r="I15" s="41">
        <f t="shared" si="2"/>
        <v>44.444597163997898</v>
      </c>
      <c r="J15" s="42">
        <v>4850.3999999999996</v>
      </c>
      <c r="K15" s="42"/>
      <c r="L15" s="43"/>
      <c r="M15" s="44"/>
    </row>
    <row r="16" spans="1:13" ht="40.5" x14ac:dyDescent="0.3">
      <c r="A16" s="45" t="s">
        <v>27</v>
      </c>
      <c r="B16" s="36"/>
      <c r="C16" s="33"/>
      <c r="D16" s="37"/>
      <c r="E16" s="46">
        <v>1886.9</v>
      </c>
      <c r="F16" s="39">
        <v>943.45</v>
      </c>
      <c r="G16" s="39">
        <v>943.45</v>
      </c>
      <c r="H16" s="40">
        <f t="shared" si="1"/>
        <v>50</v>
      </c>
      <c r="I16" s="41">
        <f t="shared" si="2"/>
        <v>100</v>
      </c>
      <c r="J16" s="42"/>
      <c r="K16" s="42"/>
      <c r="L16" s="43"/>
      <c r="M16" s="44"/>
    </row>
    <row r="17" spans="1:13" ht="40.5" x14ac:dyDescent="0.3">
      <c r="A17" s="45" t="s">
        <v>28</v>
      </c>
      <c r="B17" s="36"/>
      <c r="C17" s="33"/>
      <c r="D17" s="37"/>
      <c r="E17" s="46">
        <v>502.7</v>
      </c>
      <c r="F17" s="39">
        <v>226.2</v>
      </c>
      <c r="G17" s="39">
        <v>142.30000000000001</v>
      </c>
      <c r="H17" s="40">
        <f t="shared" si="1"/>
        <v>28.307141436244283</v>
      </c>
      <c r="I17" s="41">
        <f t="shared" si="2"/>
        <v>62.908930150309473</v>
      </c>
      <c r="J17" s="42">
        <v>41.8</v>
      </c>
      <c r="K17" s="42"/>
      <c r="L17" s="43"/>
      <c r="M17" s="44"/>
    </row>
    <row r="18" spans="1:13" ht="40.5" x14ac:dyDescent="0.3">
      <c r="A18" s="45" t="s">
        <v>29</v>
      </c>
      <c r="B18" s="36"/>
      <c r="C18" s="33"/>
      <c r="D18" s="37"/>
      <c r="E18" s="46">
        <v>243.9</v>
      </c>
      <c r="F18" s="39">
        <v>109.8</v>
      </c>
      <c r="G18" s="39">
        <v>69.2</v>
      </c>
      <c r="H18" s="40">
        <f t="shared" si="1"/>
        <v>28.372283722837228</v>
      </c>
      <c r="I18" s="41">
        <f t="shared" si="2"/>
        <v>63.023679417122047</v>
      </c>
      <c r="J18" s="42">
        <v>20.399999999999999</v>
      </c>
      <c r="K18" s="42"/>
      <c r="L18" s="43"/>
      <c r="M18" s="44"/>
    </row>
    <row r="19" spans="1:13" ht="40.5" x14ac:dyDescent="0.3">
      <c r="A19" s="45" t="s">
        <v>30</v>
      </c>
      <c r="B19" s="36"/>
      <c r="C19" s="33"/>
      <c r="D19" s="37"/>
      <c r="E19" s="46">
        <v>254.5</v>
      </c>
      <c r="F19" s="39">
        <v>127.2</v>
      </c>
      <c r="G19" s="39">
        <v>72.099999999999994</v>
      </c>
      <c r="H19" s="40">
        <f t="shared" si="1"/>
        <v>28.330058939096265</v>
      </c>
      <c r="I19" s="41">
        <f t="shared" si="2"/>
        <v>56.682389937106912</v>
      </c>
      <c r="J19" s="42">
        <v>21.2</v>
      </c>
      <c r="K19" s="42"/>
      <c r="L19" s="43"/>
      <c r="M19" s="44"/>
    </row>
    <row r="20" spans="1:13" ht="20.25" x14ac:dyDescent="0.3">
      <c r="A20" s="45" t="s">
        <v>31</v>
      </c>
      <c r="B20" s="36"/>
      <c r="C20" s="33"/>
      <c r="D20" s="37"/>
      <c r="E20" s="46">
        <v>425.8</v>
      </c>
      <c r="F20" s="39">
        <v>212.9</v>
      </c>
      <c r="G20" s="39">
        <v>142.4</v>
      </c>
      <c r="H20" s="40">
        <f t="shared" si="1"/>
        <v>33.442930953499292</v>
      </c>
      <c r="I20" s="41">
        <f t="shared" si="2"/>
        <v>66.885861906998585</v>
      </c>
      <c r="J20" s="42">
        <v>35.4</v>
      </c>
      <c r="K20" s="42"/>
      <c r="L20" s="43"/>
      <c r="M20" s="44"/>
    </row>
    <row r="21" spans="1:13" ht="20.25" x14ac:dyDescent="0.3">
      <c r="A21" s="45" t="s">
        <v>32</v>
      </c>
      <c r="B21" s="36"/>
      <c r="C21" s="33"/>
      <c r="D21" s="37"/>
      <c r="E21" s="46">
        <v>254.5</v>
      </c>
      <c r="F21" s="39">
        <v>127.2</v>
      </c>
      <c r="G21" s="39">
        <v>74.2</v>
      </c>
      <c r="H21" s="40">
        <f t="shared" si="1"/>
        <v>29.155206286836936</v>
      </c>
      <c r="I21" s="41">
        <f t="shared" si="2"/>
        <v>58.333333333333336</v>
      </c>
      <c r="J21" s="42">
        <v>21.2</v>
      </c>
      <c r="K21" s="42"/>
      <c r="L21" s="43"/>
      <c r="M21" s="44"/>
    </row>
    <row r="22" spans="1:13" ht="40.5" x14ac:dyDescent="0.3">
      <c r="A22" s="45" t="s">
        <v>33</v>
      </c>
      <c r="B22" s="36"/>
      <c r="C22" s="33"/>
      <c r="D22" s="37"/>
      <c r="E22" s="46">
        <v>1906.6</v>
      </c>
      <c r="F22" s="39">
        <v>1715.9</v>
      </c>
      <c r="G22" s="39">
        <v>1715.9</v>
      </c>
      <c r="H22" s="40">
        <f t="shared" si="1"/>
        <v>89.99790202454632</v>
      </c>
      <c r="I22" s="41">
        <f t="shared" si="2"/>
        <v>100</v>
      </c>
      <c r="J22" s="42"/>
      <c r="K22" s="42"/>
      <c r="L22" s="43"/>
      <c r="M22" s="44"/>
    </row>
    <row r="23" spans="1:13" ht="60.75" x14ac:dyDescent="0.3">
      <c r="A23" s="45" t="s">
        <v>34</v>
      </c>
      <c r="B23" s="36"/>
      <c r="C23" s="33"/>
      <c r="D23" s="37"/>
      <c r="E23" s="46">
        <v>4361.7</v>
      </c>
      <c r="F23" s="39">
        <v>2180.9</v>
      </c>
      <c r="G23" s="39">
        <v>1464.5</v>
      </c>
      <c r="H23" s="40">
        <f t="shared" si="1"/>
        <v>33.576357842125773</v>
      </c>
      <c r="I23" s="41">
        <f t="shared" si="2"/>
        <v>67.151176119950478</v>
      </c>
      <c r="J23" s="42">
        <v>363.4</v>
      </c>
      <c r="K23" s="42"/>
      <c r="L23" s="43"/>
      <c r="M23" s="44"/>
    </row>
    <row r="24" spans="1:13" ht="20.25" x14ac:dyDescent="0.3">
      <c r="A24" s="45" t="s">
        <v>35</v>
      </c>
      <c r="B24" s="36"/>
      <c r="C24" s="33"/>
      <c r="D24" s="37"/>
      <c r="E24" s="46">
        <v>474.9</v>
      </c>
      <c r="F24" s="39">
        <v>237.5</v>
      </c>
      <c r="G24" s="39">
        <v>158.30000000000001</v>
      </c>
      <c r="H24" s="40">
        <f t="shared" si="1"/>
        <v>33.333333333333336</v>
      </c>
      <c r="I24" s="41">
        <f t="shared" si="2"/>
        <v>66.652631578947378</v>
      </c>
      <c r="J24" s="42">
        <v>39.6</v>
      </c>
      <c r="K24" s="42"/>
      <c r="L24" s="43"/>
      <c r="M24" s="44"/>
    </row>
    <row r="25" spans="1:13" ht="20.25" x14ac:dyDescent="0.3">
      <c r="A25" s="45" t="s">
        <v>36</v>
      </c>
      <c r="B25" s="36"/>
      <c r="C25" s="33"/>
      <c r="D25" s="37"/>
      <c r="E25" s="46">
        <v>38</v>
      </c>
      <c r="F25" s="39">
        <v>19</v>
      </c>
      <c r="G25" s="39">
        <v>10.799999999999999</v>
      </c>
      <c r="H25" s="40">
        <f t="shared" si="1"/>
        <v>28.421052631578945</v>
      </c>
      <c r="I25" s="41">
        <f t="shared" si="2"/>
        <v>56.84210526315789</v>
      </c>
      <c r="J25" s="42">
        <v>3.2</v>
      </c>
      <c r="K25" s="42"/>
      <c r="L25" s="43"/>
      <c r="M25" s="44"/>
    </row>
    <row r="26" spans="1:13" ht="20.25" x14ac:dyDescent="0.3">
      <c r="A26" s="45" t="s">
        <v>37</v>
      </c>
      <c r="B26" s="36"/>
      <c r="C26" s="33"/>
      <c r="D26" s="37"/>
      <c r="E26" s="46">
        <v>0.36</v>
      </c>
      <c r="F26" s="39">
        <v>0.36</v>
      </c>
      <c r="G26" s="39">
        <v>0.36</v>
      </c>
      <c r="H26" s="40">
        <f t="shared" si="1"/>
        <v>100</v>
      </c>
      <c r="I26" s="41">
        <f t="shared" si="2"/>
        <v>100</v>
      </c>
      <c r="J26" s="42"/>
      <c r="K26" s="42"/>
      <c r="L26" s="43"/>
      <c r="M26" s="44"/>
    </row>
    <row r="27" spans="1:13" ht="40.5" x14ac:dyDescent="0.3">
      <c r="A27" s="45" t="s">
        <v>38</v>
      </c>
      <c r="B27" s="36"/>
      <c r="C27" s="33"/>
      <c r="D27" s="37"/>
      <c r="E27" s="46">
        <v>3928.2</v>
      </c>
      <c r="F27" s="39">
        <v>3142.6</v>
      </c>
      <c r="G27" s="39">
        <v>1964.1</v>
      </c>
      <c r="H27" s="40">
        <f t="shared" si="1"/>
        <v>50</v>
      </c>
      <c r="I27" s="41">
        <f t="shared" si="2"/>
        <v>62.499204480366579</v>
      </c>
      <c r="J27" s="42">
        <v>1178.5</v>
      </c>
      <c r="K27" s="42"/>
      <c r="L27" s="43"/>
      <c r="M27" s="37"/>
    </row>
    <row r="28" spans="1:13" ht="40.5" x14ac:dyDescent="0.3">
      <c r="A28" s="45" t="s">
        <v>39</v>
      </c>
      <c r="B28" s="36"/>
      <c r="C28" s="33"/>
      <c r="D28" s="37"/>
      <c r="E28" s="46">
        <v>188.4</v>
      </c>
      <c r="F28" s="39">
        <v>150.69999999999999</v>
      </c>
      <c r="G28" s="39">
        <v>94.2</v>
      </c>
      <c r="H28" s="40">
        <f t="shared" si="1"/>
        <v>50</v>
      </c>
      <c r="I28" s="41">
        <f t="shared" si="2"/>
        <v>62.508294625082947</v>
      </c>
      <c r="J28" s="42">
        <v>56.5</v>
      </c>
      <c r="K28" s="42"/>
      <c r="L28" s="43"/>
      <c r="M28" s="37"/>
    </row>
    <row r="29" spans="1:13" ht="20.25" x14ac:dyDescent="0.3">
      <c r="A29" s="45" t="s">
        <v>40</v>
      </c>
      <c r="B29" s="36"/>
      <c r="C29" s="33"/>
      <c r="D29" s="47"/>
      <c r="E29" s="46">
        <v>12.6</v>
      </c>
      <c r="F29" s="39"/>
      <c r="G29" s="39">
        <v>0</v>
      </c>
      <c r="H29" s="40">
        <f t="shared" si="1"/>
        <v>0</v>
      </c>
      <c r="I29" s="41"/>
      <c r="J29" s="42"/>
      <c r="K29" s="42"/>
      <c r="L29" s="43"/>
      <c r="M29" s="37"/>
    </row>
    <row r="30" spans="1:13" ht="20.25" x14ac:dyDescent="0.3">
      <c r="A30" s="48" t="s">
        <v>41</v>
      </c>
      <c r="B30" s="36"/>
      <c r="C30" s="33"/>
      <c r="D30" s="47"/>
      <c r="E30" s="46">
        <v>269</v>
      </c>
      <c r="F30" s="39">
        <v>269</v>
      </c>
      <c r="G30" s="39">
        <v>269</v>
      </c>
      <c r="H30" s="40">
        <f t="shared" si="1"/>
        <v>100</v>
      </c>
      <c r="I30" s="41">
        <f t="shared" si="2"/>
        <v>100</v>
      </c>
      <c r="J30" s="42">
        <v>244</v>
      </c>
      <c r="K30" s="42"/>
      <c r="L30" s="43"/>
      <c r="M30" s="37"/>
    </row>
    <row r="31" spans="1:13" ht="20.25" x14ac:dyDescent="0.3">
      <c r="A31" s="48" t="s">
        <v>42</v>
      </c>
      <c r="B31" s="36"/>
      <c r="C31" s="33"/>
      <c r="D31" s="47"/>
      <c r="E31" s="46">
        <v>3056.8</v>
      </c>
      <c r="F31" s="39">
        <v>3056.8</v>
      </c>
      <c r="G31" s="39">
        <v>3056.8</v>
      </c>
      <c r="H31" s="40">
        <f t="shared" si="1"/>
        <v>100</v>
      </c>
      <c r="I31" s="41">
        <f t="shared" si="2"/>
        <v>100</v>
      </c>
      <c r="J31" s="42"/>
      <c r="K31" s="42"/>
      <c r="L31" s="43"/>
      <c r="M31" s="37"/>
    </row>
    <row r="32" spans="1:13" ht="20.25" x14ac:dyDescent="0.3">
      <c r="A32" s="48" t="s">
        <v>43</v>
      </c>
      <c r="B32" s="36"/>
      <c r="C32" s="33"/>
      <c r="D32" s="47"/>
      <c r="E32" s="46">
        <v>3000</v>
      </c>
      <c r="F32" s="39">
        <v>3000</v>
      </c>
      <c r="G32" s="39">
        <v>3000</v>
      </c>
      <c r="H32" s="40">
        <f t="shared" si="1"/>
        <v>100</v>
      </c>
      <c r="I32" s="41">
        <f t="shared" si="2"/>
        <v>100</v>
      </c>
      <c r="J32" s="42">
        <v>3000</v>
      </c>
      <c r="K32" s="42"/>
      <c r="L32" s="43"/>
      <c r="M32" s="37"/>
    </row>
    <row r="33" spans="1:13" ht="40.5" x14ac:dyDescent="0.3">
      <c r="A33" s="48" t="s">
        <v>44</v>
      </c>
      <c r="B33" s="36"/>
      <c r="C33" s="33"/>
      <c r="D33" s="47"/>
      <c r="E33" s="46">
        <v>967.1</v>
      </c>
      <c r="F33" s="39">
        <v>967.1</v>
      </c>
      <c r="G33" s="39">
        <v>967.1</v>
      </c>
      <c r="H33" s="40">
        <f t="shared" si="1"/>
        <v>100</v>
      </c>
      <c r="I33" s="41">
        <f t="shared" si="2"/>
        <v>100</v>
      </c>
      <c r="J33" s="42">
        <v>967.1</v>
      </c>
      <c r="K33" s="42"/>
      <c r="L33" s="43"/>
      <c r="M33" s="37"/>
    </row>
    <row r="34" spans="1:13" ht="20.25" x14ac:dyDescent="0.3">
      <c r="A34" s="48" t="s">
        <v>45</v>
      </c>
      <c r="B34" s="36"/>
      <c r="C34" s="33"/>
      <c r="D34" s="47"/>
      <c r="E34" s="46">
        <v>4797.2</v>
      </c>
      <c r="F34" s="39">
        <v>4797.2</v>
      </c>
      <c r="G34" s="39">
        <v>4797.2</v>
      </c>
      <c r="H34" s="40">
        <f t="shared" si="1"/>
        <v>100</v>
      </c>
      <c r="I34" s="41">
        <f t="shared" si="2"/>
        <v>100</v>
      </c>
      <c r="J34" s="42">
        <v>4797.2</v>
      </c>
      <c r="K34" s="42"/>
      <c r="L34" s="43"/>
      <c r="M34" s="37"/>
    </row>
    <row r="35" spans="1:13" ht="20.25" x14ac:dyDescent="0.3">
      <c r="A35" s="48" t="s">
        <v>46</v>
      </c>
      <c r="B35" s="36"/>
      <c r="C35" s="33"/>
      <c r="D35" s="47"/>
      <c r="E35" s="46">
        <v>350</v>
      </c>
      <c r="F35" s="39">
        <v>157.5</v>
      </c>
      <c r="G35" s="39">
        <v>157.5</v>
      </c>
      <c r="H35" s="40">
        <f t="shared" si="1"/>
        <v>45</v>
      </c>
      <c r="I35" s="41">
        <f t="shared" si="2"/>
        <v>100</v>
      </c>
      <c r="J35" s="42">
        <v>87.5</v>
      </c>
      <c r="K35" s="42">
        <v>87.5</v>
      </c>
      <c r="L35" s="43"/>
      <c r="M35" s="37"/>
    </row>
    <row r="36" spans="1:13" ht="20.25" x14ac:dyDescent="0.3">
      <c r="A36" s="49" t="s">
        <v>47</v>
      </c>
      <c r="B36" s="37">
        <f>B8+B9</f>
        <v>670891.66999999993</v>
      </c>
      <c r="C36" s="37">
        <f>C8+C9</f>
        <v>273045.11</v>
      </c>
      <c r="D36" s="47">
        <f>C36/B36*100</f>
        <v>40.698837414392102</v>
      </c>
      <c r="E36" s="37">
        <f t="shared" ref="E36:G36" si="5">E8+E9</f>
        <v>730755.05999999994</v>
      </c>
      <c r="F36" s="37">
        <f t="shared" si="5"/>
        <v>413683.71000000008</v>
      </c>
      <c r="G36" s="37">
        <f t="shared" si="5"/>
        <v>251791.31</v>
      </c>
      <c r="H36" s="50">
        <f t="shared" si="1"/>
        <v>34.456321109839458</v>
      </c>
      <c r="I36" s="51">
        <v>105.58205212128213</v>
      </c>
      <c r="J36" s="37">
        <f>J8+J9</f>
        <v>74723.7</v>
      </c>
      <c r="K36" s="37">
        <f>K8+K9</f>
        <v>10193.700000000001</v>
      </c>
      <c r="L36" s="37">
        <f t="shared" ref="L36:M36" si="6">L8+L9</f>
        <v>11116.399999999994</v>
      </c>
      <c r="M36" s="37">
        <f t="shared" si="6"/>
        <v>32370.200000000012</v>
      </c>
    </row>
    <row r="37" spans="1:13" ht="20.25" x14ac:dyDescent="0.3">
      <c r="A37" s="52"/>
      <c r="B37" s="53"/>
      <c r="C37" s="53"/>
      <c r="D37" s="54"/>
      <c r="E37" s="55"/>
      <c r="F37" s="53"/>
      <c r="G37" s="53"/>
      <c r="H37" s="53"/>
      <c r="I37" s="54"/>
      <c r="J37" s="53"/>
      <c r="K37" s="53"/>
      <c r="L37" s="56"/>
      <c r="M37" s="56"/>
    </row>
    <row r="38" spans="1:13" ht="20.25" x14ac:dyDescent="0.3">
      <c r="A38" s="52"/>
      <c r="B38" s="53"/>
      <c r="C38" s="53"/>
      <c r="D38" s="54"/>
      <c r="E38" s="53"/>
      <c r="F38" s="53"/>
      <c r="G38" s="53"/>
      <c r="H38" s="53"/>
      <c r="I38" s="54"/>
      <c r="J38" s="53"/>
      <c r="K38" s="53"/>
      <c r="L38" s="56"/>
      <c r="M38" s="53"/>
    </row>
    <row r="39" spans="1:13" ht="20.25" x14ac:dyDescent="0.3">
      <c r="A39" s="57" t="s">
        <v>48</v>
      </c>
      <c r="B39" s="57"/>
      <c r="C39" s="57"/>
      <c r="D39" s="4" t="s">
        <v>3</v>
      </c>
      <c r="E39" s="4" t="s">
        <v>49</v>
      </c>
      <c r="F39" s="4"/>
      <c r="G39" s="3"/>
      <c r="H39" s="3"/>
      <c r="I39" s="3"/>
      <c r="J39" s="4" t="s">
        <v>50</v>
      </c>
      <c r="K39" s="3"/>
    </row>
  </sheetData>
  <mergeCells count="17">
    <mergeCell ref="A39:C39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Райсовет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Лилия</dc:creator>
  <cp:lastModifiedBy>Лилия</cp:lastModifiedBy>
  <dcterms:created xsi:type="dcterms:W3CDTF">2015-05-05T05:48:44Z</dcterms:created>
  <dcterms:modified xsi:type="dcterms:W3CDTF">2015-05-05T05:49:03Z</dcterms:modified>
</cp:coreProperties>
</file>