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2" sheetId="2" r:id="rId1"/>
    <sheet name="Лист3" sheetId="3" r:id="rId2"/>
  </sheets>
  <calcPr calcId="144525" refMode="R1C1"/>
</workbook>
</file>

<file path=xl/calcChain.xml><?xml version="1.0" encoding="utf-8"?>
<calcChain xmlns="http://schemas.openxmlformats.org/spreadsheetml/2006/main">
  <c r="C82" i="2" l="1"/>
  <c r="D82" i="2" s="1"/>
  <c r="B82" i="2"/>
  <c r="I81" i="2"/>
  <c r="H81" i="2"/>
  <c r="I80" i="2"/>
  <c r="H80" i="2"/>
  <c r="I79" i="2"/>
  <c r="H79" i="2"/>
  <c r="I78" i="2"/>
  <c r="H78" i="2"/>
  <c r="I77" i="2"/>
  <c r="H77" i="2"/>
  <c r="I76" i="2"/>
  <c r="H76" i="2"/>
  <c r="I75" i="2"/>
  <c r="H75" i="2"/>
  <c r="I74" i="2"/>
  <c r="H74" i="2"/>
  <c r="I73" i="2"/>
  <c r="H73" i="2"/>
  <c r="I72" i="2"/>
  <c r="H72" i="2"/>
  <c r="I71" i="2"/>
  <c r="H71" i="2"/>
  <c r="I70" i="2"/>
  <c r="H70" i="2"/>
  <c r="I69" i="2"/>
  <c r="H69" i="2"/>
  <c r="I68" i="2"/>
  <c r="H68" i="2"/>
  <c r="I67" i="2"/>
  <c r="H67" i="2"/>
  <c r="I66" i="2"/>
  <c r="H66" i="2"/>
  <c r="I65" i="2"/>
  <c r="H65" i="2"/>
  <c r="I64" i="2"/>
  <c r="H64" i="2"/>
  <c r="I63" i="2"/>
  <c r="H63" i="2"/>
  <c r="I62" i="2"/>
  <c r="H62" i="2"/>
  <c r="I61" i="2"/>
  <c r="H61" i="2"/>
  <c r="I60" i="2"/>
  <c r="H60" i="2"/>
  <c r="I59" i="2"/>
  <c r="H59" i="2"/>
  <c r="I58" i="2"/>
  <c r="H58" i="2"/>
  <c r="I57" i="2"/>
  <c r="H57" i="2"/>
  <c r="I56" i="2"/>
  <c r="H56" i="2"/>
  <c r="I55" i="2"/>
  <c r="H55" i="2"/>
  <c r="I54" i="2"/>
  <c r="H54" i="2"/>
  <c r="I53" i="2"/>
  <c r="H53" i="2"/>
  <c r="I52" i="2"/>
  <c r="H52" i="2"/>
  <c r="I51" i="2"/>
  <c r="H51" i="2"/>
  <c r="I50" i="2"/>
  <c r="H50" i="2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I32" i="2"/>
  <c r="H32" i="2"/>
  <c r="I31" i="2"/>
  <c r="H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K8" i="2"/>
  <c r="K82" i="2" s="1"/>
  <c r="J8" i="2"/>
  <c r="J82" i="2" s="1"/>
  <c r="G8" i="2"/>
  <c r="M8" i="2" s="1"/>
  <c r="F8" i="2"/>
  <c r="F82" i="2" s="1"/>
  <c r="E8" i="2"/>
  <c r="E82" i="2" s="1"/>
  <c r="D8" i="2"/>
  <c r="L7" i="2"/>
  <c r="I7" i="2"/>
  <c r="H7" i="2"/>
  <c r="D7" i="2"/>
  <c r="L6" i="2"/>
  <c r="I6" i="2"/>
  <c r="H6" i="2"/>
  <c r="D6" i="2"/>
  <c r="G82" i="2" l="1"/>
  <c r="H8" i="2"/>
  <c r="I8" i="2"/>
  <c r="H82" i="2" l="1"/>
  <c r="I82" i="2"/>
</calcChain>
</file>

<file path=xl/sharedStrings.xml><?xml version="1.0" encoding="utf-8"?>
<sst xmlns="http://schemas.openxmlformats.org/spreadsheetml/2006/main" count="100" uniqueCount="98">
  <si>
    <t>ЕЖЕНЕДЕЛЬНАЯ ИНФОРМАЦИЯ</t>
  </si>
  <si>
    <t>Наименование показателя</t>
  </si>
  <si>
    <t>План          на год</t>
  </si>
  <si>
    <t>Факт</t>
  </si>
  <si>
    <t>%</t>
  </si>
  <si>
    <t>План           на год</t>
  </si>
  <si>
    <t>Больше</t>
  </si>
  <si>
    <t>Меньше</t>
  </si>
  <si>
    <t>1. Собственные доходы</t>
  </si>
  <si>
    <t>в т.ч. без самообложения</t>
  </si>
  <si>
    <t>2.Субсидии, субвенции из республ. бюджета всего</t>
  </si>
  <si>
    <t xml:space="preserve">Дотация </t>
  </si>
  <si>
    <t>Субсидия на выравнивание уровня бюджетной обеспеченности бюджетов поселений</t>
  </si>
  <si>
    <t>Субсидия   на организацию предоставления общедоступного и бесплатного начального общего, основного общего, среднего (полного) общего образования по основным общеообразовательным программам</t>
  </si>
  <si>
    <t xml:space="preserve">Субвенция  на реализацию полномочий по расчету и предоставлению дотаций поселениям </t>
  </si>
  <si>
    <t>Субвенция  на обеспечение  общедоступного и бесплатного начального общего, основного общего, среднего (полного) общего образования</t>
  </si>
  <si>
    <t xml:space="preserve">Субвенции на обеспечение общедоступного и бесплатного дошкольного образования </t>
  </si>
  <si>
    <t>Субвенция  на реализацию  полномочий по государственной регистрации актов гражданского состояния</t>
  </si>
  <si>
    <t>Субвенции на реализацию полномочий по  организации деятельности КДН</t>
  </si>
  <si>
    <t>Субвенции на реализацию полномочий по организации деятельности АДМ</t>
  </si>
  <si>
    <t>Субвенция на реализацию полномочий в сфере государственной молодежной политики</t>
  </si>
  <si>
    <t>Субвенции на  проведению противоэпидемических мероприятий</t>
  </si>
  <si>
    <t>Субвенции  на реализацию полномочий в области образования</t>
  </si>
  <si>
    <t>Субвенции  на осуществление полномочий по первичному учету на территориях, где отсутствует военные комиссариаты</t>
  </si>
  <si>
    <t>Субвенции  на  реализацию полномочий по осуществлению  информационно - методического обеспечения образовательных учреждений</t>
  </si>
  <si>
    <t>Субвенции  на осуществление полномочий по опеке и попечительству</t>
  </si>
  <si>
    <t>Субвенция архив</t>
  </si>
  <si>
    <t>Субвенция на протоколы об административных правонарушениях</t>
  </si>
  <si>
    <t>Субвенция на реализацию полномочий по сбору информации от поселений</t>
  </si>
  <si>
    <t>Субвенция на проведение мероприятий по предупреждению и ликвидацию болезней животных и их лечению</t>
  </si>
  <si>
    <t>Субвенция на отлов, содержание и регулирование численности безнадзорных животных</t>
  </si>
  <si>
    <t>Субвенция на содержание ребенка в семье опекуна и приемной семье</t>
  </si>
  <si>
    <t>Субвенция на гос.полномочия по распоряжению земельными участками</t>
  </si>
  <si>
    <t>Субвенция по составлению списков в кандидаты в присяжные заседатели</t>
  </si>
  <si>
    <t>Надбавка пед. работникам - молодым специалистам</t>
  </si>
  <si>
    <t>Субсидия транспорт</t>
  </si>
  <si>
    <t xml:space="preserve">Субсидии на материальное поощрение руководителей муниципального района и глав поселений </t>
  </si>
  <si>
    <t>Летний отдых</t>
  </si>
  <si>
    <t>Субсидии на приобретение ДЮСШ (спортинвентарь)</t>
  </si>
  <si>
    <t>Межбюджетные трансферты на комплектование книжных фондов</t>
  </si>
  <si>
    <t>Субсидии на премирование работников ЗАГСа</t>
  </si>
  <si>
    <t>Межбюджетные трансферты  Малмыж Сабантуй</t>
  </si>
  <si>
    <t>Субсидии на оплату труда переводчика</t>
  </si>
  <si>
    <t>Субсидия на предоставление замеров многоквартирных домов</t>
  </si>
  <si>
    <t>Субсидии на улучшение жилищных условий молодых и граждан РФ,РТ</t>
  </si>
  <si>
    <t>Скубсидия на содержание бассейна</t>
  </si>
  <si>
    <t>Межбюджетные трансферты - гранты сельским поселениям</t>
  </si>
  <si>
    <t xml:space="preserve">Межбюджетные трансферты - гранты педработникам </t>
  </si>
  <si>
    <t>Межбюджетные трансферты - обеспечение охраны общественного порядка на территории детских оздоровительных лагерей</t>
  </si>
  <si>
    <t>Межбюджетные трансферты  на самозанятость граждан</t>
  </si>
  <si>
    <t>Межбюджетные трансферты - Средства самообложения граждан из бюджета РТ</t>
  </si>
  <si>
    <t>Межбюджетные трансферты - книжный фонд</t>
  </si>
  <si>
    <t>Грант  Оста могаллим</t>
  </si>
  <si>
    <t>Субсидия на вывоз ТКО</t>
  </si>
  <si>
    <t>Межбюджетные трансферты учреждениям культуры сельских поселений</t>
  </si>
  <si>
    <t>Премиальные выплаты работникам, оплата труда которых регулируется Указами Президента РФ</t>
  </si>
  <si>
    <t>Средства на премирование работников образования и культуры</t>
  </si>
  <si>
    <t>МБТ на оказание материальной помощи пострадавшим от пожара</t>
  </si>
  <si>
    <t>Субсидия на приобретение турникетов Балтасинская СОШ и Балтасинская гимназия</t>
  </si>
  <si>
    <t>Субсидия Чапшар НШДС</t>
  </si>
  <si>
    <t>МБТ Грант "Наш новый учитель"</t>
  </si>
  <si>
    <t>Субсидия в связи с изменением условий оплаты труда учреждений молодежной политики</t>
  </si>
  <si>
    <t>Межбюджетные трансферты- райпо</t>
  </si>
  <si>
    <t xml:space="preserve">                 ВСЕГО ДОХОДОВ</t>
  </si>
  <si>
    <t>Председатель финансово-бюджетной палаты</t>
  </si>
  <si>
    <t xml:space="preserve"> </t>
  </si>
  <si>
    <t>__________________</t>
  </si>
  <si>
    <t>Р.М.Ильясов</t>
  </si>
  <si>
    <t>Грант "Подготовка учителя татарского языка и литературы"</t>
  </si>
  <si>
    <t>Грант "Лучший методист"</t>
  </si>
  <si>
    <t>2020 год</t>
  </si>
  <si>
    <t>Гранты культура</t>
  </si>
  <si>
    <t>Субсидии на обеспечение равной доступности услуг общественного транспорта на территории РТ для отдельных категорий граждан</t>
  </si>
  <si>
    <t>Грант "Успешная школа"</t>
  </si>
  <si>
    <t xml:space="preserve">                    </t>
  </si>
  <si>
    <t>МБТ за организацию сельхозярмарок, по итогам заседаний представит.органов мун.обр.РТ</t>
  </si>
  <si>
    <t>Межбюджетные трансферты на проведение выборов</t>
  </si>
  <si>
    <t>Грант методистам образования</t>
  </si>
  <si>
    <t>Межбюджетные трансферты  на премирование членов ТИК и УИК</t>
  </si>
  <si>
    <t>Субвенция на ежемесячную доплату за классное руководство</t>
  </si>
  <si>
    <t>Межбюджетные трансферты на компенсацию выпадающих доходов дошкольных образовательных учр.</t>
  </si>
  <si>
    <t>Межбюджетные трансферты на уплату налога на имущество</t>
  </si>
  <si>
    <t>Грант "Поддержка учителей татарского языка"</t>
  </si>
  <si>
    <t>Субсидия на сроительство жилья Норма СП</t>
  </si>
  <si>
    <t>Межбюджетные трансферты налог на имущество</t>
  </si>
  <si>
    <t>Межбюджетные трансферты на благоустройство сельских территорий</t>
  </si>
  <si>
    <t>Межбюджетные трансферты на проведение ГИА</t>
  </si>
  <si>
    <t>2021 год</t>
  </si>
  <si>
    <t>По сравнению с 2020 г. "исполнение"</t>
  </si>
  <si>
    <t>План за 3 месяца</t>
  </si>
  <si>
    <t>к 3 месячному плану</t>
  </si>
  <si>
    <t>Субсидия на организацию бесплатного горячего питания начальных классов</t>
  </si>
  <si>
    <t>Субвенция на организацию бесплатного горячего питания кроме начальных классов</t>
  </si>
  <si>
    <t>Субсидия на  строительство жилья</t>
  </si>
  <si>
    <t>в т.ч. Июнь</t>
  </si>
  <si>
    <t>за послед.7 дн.</t>
  </si>
  <si>
    <t>об исполнении бюджета Балтасинского района на 18.06.2021 г.</t>
  </si>
  <si>
    <t>МБТ Стипендии студентам образовательных организаций высшего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</si>
</sst>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20"/>
      <color theme="3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2"/>
      <name val="Arial Cyr"/>
      <charset val="204"/>
    </font>
    <font>
      <sz val="20"/>
      <name val="Calibri"/>
      <family val="2"/>
      <charset val="204"/>
      <scheme val="minor"/>
    </font>
    <font>
      <sz val="20"/>
      <name val="Arial Cyr"/>
      <charset val="204"/>
    </font>
    <font>
      <sz val="2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" fillId="0" borderId="0"/>
  </cellStyleXfs>
  <cellXfs count="71">
    <xf numFmtId="0" fontId="0" fillId="0" borderId="0" xfId="0"/>
    <xf numFmtId="0" fontId="5" fillId="0" borderId="8" xfId="2" applyFont="1" applyBorder="1" applyAlignment="1">
      <alignment horizontal="center" vertical="center" wrapText="1"/>
    </xf>
    <xf numFmtId="0" fontId="3" fillId="0" borderId="1" xfId="1" applyFont="1" applyBorder="1" applyAlignment="1">
      <alignment vertical="justify" wrapText="1"/>
    </xf>
    <xf numFmtId="164" fontId="3" fillId="0" borderId="3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3" fillId="2" borderId="3" xfId="1" applyNumberFormat="1" applyFont="1" applyFill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164" fontId="3" fillId="3" borderId="3" xfId="1" applyNumberFormat="1" applyFont="1" applyFill="1" applyBorder="1" applyAlignment="1">
      <alignment horizontal="center" wrapText="1"/>
    </xf>
    <xf numFmtId="2" fontId="3" fillId="0" borderId="3" xfId="1" applyNumberFormat="1" applyFont="1" applyBorder="1" applyAlignment="1">
      <alignment horizontal="center"/>
    </xf>
    <xf numFmtId="0" fontId="3" fillId="0" borderId="10" xfId="1" applyFont="1" applyBorder="1" applyAlignment="1">
      <alignment vertical="justify" wrapText="1"/>
    </xf>
    <xf numFmtId="2" fontId="3" fillId="0" borderId="1" xfId="3" applyNumberFormat="1" applyFont="1" applyBorder="1" applyAlignment="1">
      <alignment horizontal="center"/>
    </xf>
    <xf numFmtId="0" fontId="5" fillId="0" borderId="1" xfId="4" applyFont="1" applyBorder="1" applyAlignment="1">
      <alignment vertical="justify" wrapText="1"/>
    </xf>
    <xf numFmtId="164" fontId="3" fillId="0" borderId="1" xfId="1" applyNumberFormat="1" applyFont="1" applyBorder="1" applyAlignment="1">
      <alignment horizontal="center"/>
    </xf>
    <xf numFmtId="2" fontId="5" fillId="2" borderId="1" xfId="3" applyNumberFormat="1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2" fontId="5" fillId="0" borderId="1" xfId="3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2" fontId="5" fillId="2" borderId="1" xfId="1" applyNumberFormat="1" applyFont="1" applyFill="1" applyBorder="1" applyAlignment="1">
      <alignment horizontal="center"/>
    </xf>
    <xf numFmtId="164" fontId="5" fillId="0" borderId="1" xfId="3" applyNumberFormat="1" applyFont="1" applyBorder="1" applyAlignment="1">
      <alignment horizontal="center"/>
    </xf>
    <xf numFmtId="0" fontId="5" fillId="0" borderId="1" xfId="1" applyFont="1" applyBorder="1" applyAlignment="1">
      <alignment horizontal="left" vertical="justify" wrapText="1"/>
    </xf>
    <xf numFmtId="0" fontId="3" fillId="0" borderId="1" xfId="1" applyFont="1" applyBorder="1" applyAlignment="1">
      <alignment horizontal="left" vertical="justify" wrapText="1"/>
    </xf>
    <xf numFmtId="164" fontId="8" fillId="0" borderId="1" xfId="1" applyNumberFormat="1" applyFont="1" applyBorder="1" applyAlignment="1">
      <alignment horizontal="center"/>
    </xf>
    <xf numFmtId="0" fontId="3" fillId="0" borderId="0" xfId="1" applyFont="1" applyBorder="1" applyAlignment="1">
      <alignment horizontal="left" vertical="justify" wrapText="1"/>
    </xf>
    <xf numFmtId="164" fontId="3" fillId="0" borderId="0" xfId="1" applyNumberFormat="1" applyFont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5" fillId="0" borderId="0" xfId="1" applyFont="1"/>
    <xf numFmtId="0" fontId="11" fillId="2" borderId="0" xfId="1" applyFont="1" applyFill="1"/>
    <xf numFmtId="0" fontId="11" fillId="0" borderId="0" xfId="1" applyFont="1"/>
    <xf numFmtId="0" fontId="3" fillId="0" borderId="0" xfId="1" applyFont="1" applyBorder="1" applyAlignment="1">
      <alignment horizontal="center"/>
    </xf>
    <xf numFmtId="2" fontId="12" fillId="2" borderId="1" xfId="3" applyNumberFormat="1" applyFont="1" applyFill="1" applyBorder="1" applyAlignment="1">
      <alignment horizontal="center"/>
    </xf>
    <xf numFmtId="2" fontId="7" fillId="0" borderId="1" xfId="3" applyNumberFormat="1" applyFont="1" applyBorder="1" applyAlignment="1">
      <alignment horizontal="center"/>
    </xf>
    <xf numFmtId="0" fontId="1" fillId="0" borderId="0" xfId="5"/>
    <xf numFmtId="0" fontId="4" fillId="0" borderId="6" xfId="5" applyFont="1" applyBorder="1" applyAlignment="1">
      <alignment vertical="center"/>
    </xf>
    <xf numFmtId="0" fontId="4" fillId="0" borderId="0" xfId="5" applyFont="1"/>
    <xf numFmtId="0" fontId="4" fillId="0" borderId="1" xfId="5" applyFont="1" applyBorder="1"/>
    <xf numFmtId="164" fontId="3" fillId="0" borderId="1" xfId="5" applyNumberFormat="1" applyFont="1" applyBorder="1" applyAlignment="1">
      <alignment horizontal="center"/>
    </xf>
    <xf numFmtId="2" fontId="5" fillId="2" borderId="1" xfId="5" applyNumberFormat="1" applyFont="1" applyFill="1" applyBorder="1" applyAlignment="1">
      <alignment vertical="justify"/>
    </xf>
    <xf numFmtId="0" fontId="5" fillId="0" borderId="1" xfId="5" applyFont="1" applyBorder="1" applyAlignment="1">
      <alignment vertical="justify" wrapText="1"/>
    </xf>
    <xf numFmtId="2" fontId="5" fillId="2" borderId="1" xfId="5" applyNumberFormat="1" applyFont="1" applyFill="1" applyBorder="1"/>
    <xf numFmtId="2" fontId="5" fillId="0" borderId="1" xfId="5" applyNumberFormat="1" applyFont="1" applyBorder="1"/>
    <xf numFmtId="0" fontId="10" fillId="0" borderId="1" xfId="5" applyFont="1" applyBorder="1"/>
    <xf numFmtId="0" fontId="10" fillId="0" borderId="0" xfId="5" applyFont="1"/>
    <xf numFmtId="0" fontId="5" fillId="2" borderId="1" xfId="5" applyFont="1" applyFill="1" applyBorder="1" applyAlignment="1">
      <alignment vertical="justify" wrapText="1"/>
    </xf>
    <xf numFmtId="0" fontId="4" fillId="2" borderId="1" xfId="5" applyFont="1" applyFill="1" applyBorder="1"/>
    <xf numFmtId="164" fontId="3" fillId="2" borderId="1" xfId="5" applyNumberFormat="1" applyFont="1" applyFill="1" applyBorder="1" applyAlignment="1">
      <alignment horizontal="center"/>
    </xf>
    <xf numFmtId="0" fontId="5" fillId="0" borderId="1" xfId="5" applyFont="1" applyBorder="1" applyAlignment="1">
      <alignment vertical="justify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3" fillId="0" borderId="0" xfId="1" applyFont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4" fillId="0" borderId="3" xfId="5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</cellXfs>
  <cellStyles count="6">
    <cellStyle name="Обычный" xfId="0" builtinId="0"/>
    <cellStyle name="Обычный 2" xfId="1"/>
    <cellStyle name="Обычный 5" xfId="2"/>
    <cellStyle name="Обычный 6" xfId="5"/>
    <cellStyle name="Обычный 7" xfId="3"/>
    <cellStyle name="Обычный_Лист1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abSelected="1" zoomScale="51" zoomScaleNormal="51" workbookViewId="0">
      <selection activeCell="K21" sqref="K21"/>
    </sheetView>
  </sheetViews>
  <sheetFormatPr defaultRowHeight="15" x14ac:dyDescent="0.25"/>
  <cols>
    <col min="1" max="1" width="175" customWidth="1"/>
    <col min="2" max="2" width="18.5703125" customWidth="1"/>
    <col min="3" max="3" width="19.5703125" customWidth="1"/>
    <col min="4" max="4" width="13" customWidth="1"/>
    <col min="5" max="5" width="18.42578125" customWidth="1"/>
    <col min="6" max="6" width="18.7109375" hidden="1" customWidth="1"/>
    <col min="7" max="7" width="20.28515625" customWidth="1"/>
    <col min="8" max="8" width="13" customWidth="1"/>
    <col min="9" max="9" width="16.28515625" hidden="1" customWidth="1"/>
    <col min="10" max="10" width="19.7109375" customWidth="1"/>
    <col min="11" max="11" width="22.5703125" customWidth="1"/>
    <col min="12" max="12" width="19.5703125" customWidth="1"/>
    <col min="13" max="13" width="17.28515625" customWidth="1"/>
  </cols>
  <sheetData>
    <row r="1" spans="1:16" ht="25.5" x14ac:dyDescent="0.3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34"/>
      <c r="O1" s="34"/>
      <c r="P1" s="34"/>
    </row>
    <row r="2" spans="1:16" ht="26.25" x14ac:dyDescent="0.4">
      <c r="A2" s="52" t="s">
        <v>96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34"/>
      <c r="O2" s="34"/>
      <c r="P2" s="34"/>
    </row>
    <row r="3" spans="1:16" ht="62.25" customHeight="1" x14ac:dyDescent="0.25">
      <c r="A3" s="53" t="s">
        <v>1</v>
      </c>
      <c r="B3" s="56" t="s">
        <v>70</v>
      </c>
      <c r="C3" s="57"/>
      <c r="D3" s="58"/>
      <c r="E3" s="56" t="s">
        <v>87</v>
      </c>
      <c r="F3" s="57"/>
      <c r="G3" s="57"/>
      <c r="H3" s="57"/>
      <c r="I3" s="57"/>
      <c r="J3" s="57"/>
      <c r="K3" s="58"/>
      <c r="L3" s="59" t="s">
        <v>88</v>
      </c>
      <c r="M3" s="60"/>
      <c r="N3" s="34"/>
      <c r="O3" s="34"/>
      <c r="P3" s="34"/>
    </row>
    <row r="4" spans="1:16" ht="26.25" x14ac:dyDescent="0.25">
      <c r="A4" s="54"/>
      <c r="B4" s="63" t="s">
        <v>2</v>
      </c>
      <c r="C4" s="53" t="s">
        <v>3</v>
      </c>
      <c r="D4" s="53" t="s">
        <v>4</v>
      </c>
      <c r="E4" s="63" t="s">
        <v>5</v>
      </c>
      <c r="F4" s="65" t="s">
        <v>89</v>
      </c>
      <c r="G4" s="67" t="s">
        <v>3</v>
      </c>
      <c r="H4" s="69" t="s">
        <v>4</v>
      </c>
      <c r="I4" s="35"/>
      <c r="J4" s="63" t="s">
        <v>94</v>
      </c>
      <c r="K4" s="63" t="s">
        <v>95</v>
      </c>
      <c r="L4" s="61"/>
      <c r="M4" s="62"/>
      <c r="N4" s="34"/>
      <c r="O4" s="34"/>
      <c r="P4" s="34"/>
    </row>
    <row r="5" spans="1:16" ht="105" x14ac:dyDescent="0.25">
      <c r="A5" s="55"/>
      <c r="B5" s="64"/>
      <c r="C5" s="55"/>
      <c r="D5" s="55"/>
      <c r="E5" s="64"/>
      <c r="F5" s="66"/>
      <c r="G5" s="68"/>
      <c r="H5" s="70"/>
      <c r="I5" s="1" t="s">
        <v>90</v>
      </c>
      <c r="J5" s="64"/>
      <c r="K5" s="64"/>
      <c r="L5" s="49" t="s">
        <v>6</v>
      </c>
      <c r="M5" s="49" t="s">
        <v>7</v>
      </c>
      <c r="N5" s="34"/>
      <c r="O5" s="34"/>
      <c r="P5" s="34"/>
    </row>
    <row r="6" spans="1:16" ht="26.25" x14ac:dyDescent="0.4">
      <c r="A6" s="2" t="s">
        <v>8</v>
      </c>
      <c r="B6" s="3">
        <v>335876</v>
      </c>
      <c r="C6" s="3">
        <v>152746.70000000001</v>
      </c>
      <c r="D6" s="4">
        <f>C6/B6*100</f>
        <v>45.477110600340602</v>
      </c>
      <c r="E6" s="3">
        <v>348614.40000000002</v>
      </c>
      <c r="F6" s="5"/>
      <c r="G6" s="6">
        <v>166274.29999999999</v>
      </c>
      <c r="H6" s="7">
        <f>G6/E6*100</f>
        <v>47.695763571441681</v>
      </c>
      <c r="I6" s="8" t="e">
        <f>G6/F6*100</f>
        <v>#DIV/0!</v>
      </c>
      <c r="J6" s="3">
        <v>18336.099999999999</v>
      </c>
      <c r="K6" s="3">
        <v>11932.4</v>
      </c>
      <c r="L6" s="9">
        <f>G6-C6</f>
        <v>13527.599999999977</v>
      </c>
      <c r="M6" s="9"/>
      <c r="N6" s="34"/>
      <c r="O6" s="34"/>
      <c r="P6" s="36" t="s">
        <v>74</v>
      </c>
    </row>
    <row r="7" spans="1:16" ht="25.5" x14ac:dyDescent="0.35">
      <c r="A7" s="10" t="s">
        <v>9</v>
      </c>
      <c r="B7" s="3">
        <v>335876</v>
      </c>
      <c r="C7" s="3">
        <v>141614.9</v>
      </c>
      <c r="D7" s="4">
        <f t="shared" ref="D7:D8" si="0">C7/B7*100</f>
        <v>42.162851766723428</v>
      </c>
      <c r="E7" s="3">
        <v>348614.40000000002</v>
      </c>
      <c r="F7" s="5"/>
      <c r="G7" s="6">
        <v>155047</v>
      </c>
      <c r="H7" s="7">
        <f t="shared" ref="H7:H70" si="1">G7/E7*100</f>
        <v>44.475213875273077</v>
      </c>
      <c r="I7" s="8" t="e">
        <f t="shared" ref="I7:I70" si="2">G7/F7*100</f>
        <v>#DIV/0!</v>
      </c>
      <c r="J7" s="3">
        <v>18336.099999999999</v>
      </c>
      <c r="K7" s="3">
        <v>11932.4</v>
      </c>
      <c r="L7" s="9">
        <f>G7-C7</f>
        <v>13432.100000000006</v>
      </c>
      <c r="M7" s="9"/>
      <c r="N7" s="34"/>
      <c r="O7" s="34"/>
      <c r="P7" s="34"/>
    </row>
    <row r="8" spans="1:16" ht="25.5" x14ac:dyDescent="0.35">
      <c r="A8" s="10" t="s">
        <v>10</v>
      </c>
      <c r="B8" s="11">
        <v>561569.5</v>
      </c>
      <c r="C8" s="33">
        <v>395601</v>
      </c>
      <c r="D8" s="4">
        <f t="shared" si="0"/>
        <v>70.445599342556889</v>
      </c>
      <c r="E8" s="11">
        <f>E9+E10+E11+E12+E13+E14+E15+E16+E17+E18+E19+E20+E21+E22+E23+E24+E25+E26+E27+E28+E29+E30+E31+E32+E33+E34+E35+E36+E37+E38+E39+E40+E41+E42+E43+E44+E45+E46+E47+E48+E49+E50+E51+E52+E53+E54+E55+E56+E57+E58+E59+E60+E61+E62+E63+E64+E65+E66+E67+E68+E69+E70+E71+E72+E73+E74+E75+E76+E77+E78+E79+E80+E81</f>
        <v>639191.35</v>
      </c>
      <c r="F8" s="11">
        <f>F9+F10+F11+F12+F13+F14+F15+F16+F17+F18+F19+F20+F21+F22+F23+F24+F25+F26+F27+F28+F29+F30+F31+F32+F33+F34+F35+F36+F37+F38+F39+F40+F41+F42+F43+F44+F45+F46+F47+F48+F49+F50+F51+F52+F53+F54+F55+F56+F57+F58+F59+F60+F61+F62+F63+F64+F65+F66+F67+F68+F69+F70+F71+F72+F73+F74+F75+F76+F77+F78+F79+F80+F81</f>
        <v>0</v>
      </c>
      <c r="G8" s="11">
        <f>G9+G10+G11+G12+G13+G14+G15+G16+G17+G18+G19+G20+G21+G22+G23+G24+G25+G26+G27+G28+G29+G30+G31+G32+G33+G34+G35+G36+G37+G38+G39+G40+G41+G42+G43+G44+G45+G46+G47+G48+G49+G50+G51+G52+G53+G54+G55+G56+G57+G58+G59+G60+G61+G62+G63+G64+G65+G66+G67+G68+G69+G70+G71+G72+G73+G74+G75+G76+G77+G78+G79+G80+G81</f>
        <v>376455.75</v>
      </c>
      <c r="H8" s="7">
        <f t="shared" si="1"/>
        <v>58.895626481803923</v>
      </c>
      <c r="I8" s="8" t="e">
        <f t="shared" si="2"/>
        <v>#DIV/0!</v>
      </c>
      <c r="J8" s="11">
        <f>J9+J10+J11+J12+J13+J14+J15+J16+J17+J18+J19+J20+J21+J22+J23+J24+J25+J26+J27+J28+J29+J30+J31+J32+J33+J34+J35+J36+J37+J38+J39+J40+J41+J42+J43+J44+J45+J46+J47+J48+J49+J50+J51+J52+J53+J54+J55+J56+J57+J58+J59+J60+J61+J62+J63+J64+J65+J66+J67+J68+J69+J70+J71+J72+J73+J74+J75+J76+J77+J78+J79+J80+J81</f>
        <v>38915.74</v>
      </c>
      <c r="K8" s="11">
        <f>K9+K10+K11+K12+K13+K14+K15+K16+K17+K18+K19+K20+K21+K22+K23+K24+K25+K26+K27+K28+K29+K30+K31+K32+K33+K34+K35+K36+K37+K38+K39+K40+K41+K42+K43+K44+K45+K46+K47+K48+K49+K50+K51+K52+K53+K54+K55+K56+K57+K58+K59+K60+K61+K62+K63+K64+K65+K66+K67+K68+K69+K70+K71+K72+K73+K74+K75+K76+K77+K78+K79+K80+K81</f>
        <v>19677.7</v>
      </c>
      <c r="L8" s="9"/>
      <c r="M8" s="9">
        <f>C8-G8</f>
        <v>19145.25</v>
      </c>
      <c r="N8" s="34"/>
      <c r="O8" s="34"/>
      <c r="P8" s="34"/>
    </row>
    <row r="9" spans="1:16" ht="26.25" x14ac:dyDescent="0.4">
      <c r="A9" s="12" t="s">
        <v>11</v>
      </c>
      <c r="B9" s="37"/>
      <c r="C9" s="38"/>
      <c r="D9" s="13"/>
      <c r="E9" s="39">
        <v>43486.9</v>
      </c>
      <c r="F9" s="14"/>
      <c r="G9" s="14">
        <v>19932</v>
      </c>
      <c r="H9" s="7">
        <f t="shared" si="1"/>
        <v>45.834492686303228</v>
      </c>
      <c r="I9" s="8" t="e">
        <f t="shared" si="2"/>
        <v>#DIV/0!</v>
      </c>
      <c r="J9" s="14">
        <v>1812</v>
      </c>
      <c r="K9" s="14">
        <v>1812</v>
      </c>
      <c r="L9" s="15"/>
      <c r="M9" s="16"/>
      <c r="N9" s="34"/>
      <c r="O9" s="34"/>
      <c r="P9" s="34"/>
    </row>
    <row r="10" spans="1:16" ht="26.25" x14ac:dyDescent="0.4">
      <c r="A10" s="40" t="s">
        <v>12</v>
      </c>
      <c r="B10" s="37"/>
      <c r="C10" s="38"/>
      <c r="D10" s="13"/>
      <c r="E10" s="41">
        <v>20137.599999999999</v>
      </c>
      <c r="F10" s="14"/>
      <c r="G10" s="14">
        <v>10034</v>
      </c>
      <c r="H10" s="7">
        <f t="shared" si="1"/>
        <v>49.827188940092171</v>
      </c>
      <c r="I10" s="8" t="e">
        <f t="shared" si="2"/>
        <v>#DIV/0!</v>
      </c>
      <c r="J10" s="14">
        <v>839</v>
      </c>
      <c r="K10" s="14">
        <v>839</v>
      </c>
      <c r="L10" s="15"/>
      <c r="M10" s="16"/>
      <c r="N10" s="34"/>
      <c r="O10" s="34"/>
      <c r="P10" s="34"/>
    </row>
    <row r="11" spans="1:16" ht="53.25" customHeight="1" x14ac:dyDescent="0.4">
      <c r="A11" s="40" t="s">
        <v>13</v>
      </c>
      <c r="B11" s="37"/>
      <c r="C11" s="38"/>
      <c r="D11" s="13"/>
      <c r="E11" s="42">
        <v>173492.3</v>
      </c>
      <c r="F11" s="14"/>
      <c r="G11" s="14">
        <v>112769.8</v>
      </c>
      <c r="H11" s="7">
        <f t="shared" si="1"/>
        <v>64.99988760308095</v>
      </c>
      <c r="I11" s="8" t="e">
        <f t="shared" si="2"/>
        <v>#DIV/0!</v>
      </c>
      <c r="J11" s="14">
        <v>10120.299999999999</v>
      </c>
      <c r="K11" s="14">
        <v>10120.299999999999</v>
      </c>
      <c r="L11" s="15"/>
      <c r="M11" s="16"/>
      <c r="N11" s="34"/>
      <c r="O11" s="34"/>
      <c r="P11" s="34"/>
    </row>
    <row r="12" spans="1:16" ht="26.25" x14ac:dyDescent="0.4">
      <c r="A12" s="40" t="s">
        <v>14</v>
      </c>
      <c r="B12" s="43"/>
      <c r="C12" s="38"/>
      <c r="D12" s="13"/>
      <c r="E12" s="42">
        <v>2953.4</v>
      </c>
      <c r="F12" s="14"/>
      <c r="G12" s="14">
        <v>1501.9</v>
      </c>
      <c r="H12" s="7">
        <f t="shared" si="1"/>
        <v>50.853253876887663</v>
      </c>
      <c r="I12" s="8" t="e">
        <f t="shared" si="2"/>
        <v>#DIV/0!</v>
      </c>
      <c r="J12" s="14">
        <v>123.2</v>
      </c>
      <c r="K12" s="14">
        <v>123.2</v>
      </c>
      <c r="L12" s="15"/>
      <c r="M12" s="16"/>
      <c r="N12" s="44"/>
      <c r="O12" s="44"/>
      <c r="P12" s="44"/>
    </row>
    <row r="13" spans="1:16" ht="52.5" x14ac:dyDescent="0.4">
      <c r="A13" s="40" t="s">
        <v>15</v>
      </c>
      <c r="B13" s="43"/>
      <c r="C13" s="3"/>
      <c r="D13" s="13"/>
      <c r="E13" s="42">
        <v>224407</v>
      </c>
      <c r="F13" s="14"/>
      <c r="G13" s="14">
        <v>130904.2</v>
      </c>
      <c r="H13" s="7">
        <f t="shared" si="1"/>
        <v>58.333385322204748</v>
      </c>
      <c r="I13" s="8" t="e">
        <f t="shared" si="2"/>
        <v>#DIV/0!</v>
      </c>
      <c r="J13" s="14"/>
      <c r="K13" s="14"/>
      <c r="L13" s="15"/>
      <c r="M13" s="16"/>
      <c r="N13" s="44"/>
      <c r="O13" s="44"/>
      <c r="P13" s="44"/>
    </row>
    <row r="14" spans="1:16" ht="26.25" x14ac:dyDescent="0.4">
      <c r="A14" s="40" t="s">
        <v>16</v>
      </c>
      <c r="B14" s="37"/>
      <c r="C14" s="3"/>
      <c r="D14" s="13"/>
      <c r="E14" s="42">
        <v>79336.600000000006</v>
      </c>
      <c r="F14" s="14"/>
      <c r="G14" s="14">
        <v>46279.6</v>
      </c>
      <c r="H14" s="7">
        <f t="shared" si="1"/>
        <v>58.333228295641604</v>
      </c>
      <c r="I14" s="8" t="e">
        <f t="shared" si="2"/>
        <v>#DIV/0!</v>
      </c>
      <c r="J14" s="14"/>
      <c r="K14" s="14"/>
      <c r="L14" s="15"/>
      <c r="M14" s="16"/>
      <c r="N14" s="34"/>
      <c r="O14" s="34"/>
      <c r="P14" s="34"/>
    </row>
    <row r="15" spans="1:16" ht="52.5" x14ac:dyDescent="0.4">
      <c r="A15" s="40" t="s">
        <v>17</v>
      </c>
      <c r="B15" s="37"/>
      <c r="C15" s="38"/>
      <c r="D15" s="13"/>
      <c r="E15" s="42">
        <v>1224.3</v>
      </c>
      <c r="F15" s="14"/>
      <c r="G15" s="14">
        <v>496.4</v>
      </c>
      <c r="H15" s="7">
        <f t="shared" si="1"/>
        <v>40.545617904108475</v>
      </c>
      <c r="I15" s="8" t="e">
        <f t="shared" si="2"/>
        <v>#DIV/0!</v>
      </c>
      <c r="J15" s="14">
        <v>107.6</v>
      </c>
      <c r="K15" s="14"/>
      <c r="L15" s="15"/>
      <c r="M15" s="16"/>
      <c r="N15" s="34"/>
      <c r="O15" s="34"/>
      <c r="P15" s="34"/>
    </row>
    <row r="16" spans="1:16" ht="26.25" x14ac:dyDescent="0.4">
      <c r="A16" s="40" t="s">
        <v>18</v>
      </c>
      <c r="B16" s="43"/>
      <c r="C16" s="38"/>
      <c r="D16" s="13"/>
      <c r="E16" s="42">
        <v>723</v>
      </c>
      <c r="F16" s="14"/>
      <c r="G16" s="14">
        <v>231.2</v>
      </c>
      <c r="H16" s="7">
        <f t="shared" si="1"/>
        <v>31.977869986168738</v>
      </c>
      <c r="I16" s="8" t="e">
        <f t="shared" si="2"/>
        <v>#DIV/0!</v>
      </c>
      <c r="J16" s="14">
        <v>30.1</v>
      </c>
      <c r="K16" s="14">
        <v>30.1</v>
      </c>
      <c r="L16" s="15"/>
      <c r="M16" s="16"/>
      <c r="N16" s="44"/>
      <c r="O16" s="44"/>
      <c r="P16" s="44"/>
    </row>
    <row r="17" spans="1:13" ht="26.25" x14ac:dyDescent="0.4">
      <c r="A17" s="40" t="s">
        <v>19</v>
      </c>
      <c r="B17" s="37"/>
      <c r="C17" s="38"/>
      <c r="D17" s="13"/>
      <c r="E17" s="42">
        <v>366.6</v>
      </c>
      <c r="F17" s="14"/>
      <c r="G17" s="14">
        <v>168.2</v>
      </c>
      <c r="H17" s="7">
        <f t="shared" si="1"/>
        <v>45.8810692853246</v>
      </c>
      <c r="I17" s="8" t="e">
        <f t="shared" si="2"/>
        <v>#DIV/0!</v>
      </c>
      <c r="J17" s="14">
        <v>15.3</v>
      </c>
      <c r="K17" s="14">
        <v>15.3</v>
      </c>
      <c r="L17" s="15"/>
      <c r="M17" s="16"/>
    </row>
    <row r="18" spans="1:13" ht="26.25" x14ac:dyDescent="0.4">
      <c r="A18" s="45" t="s">
        <v>20</v>
      </c>
      <c r="B18" s="46"/>
      <c r="C18" s="47"/>
      <c r="D18" s="18"/>
      <c r="E18" s="41">
        <v>351.2</v>
      </c>
      <c r="F18" s="14"/>
      <c r="G18" s="14">
        <v>175.7</v>
      </c>
      <c r="H18" s="7">
        <f t="shared" si="1"/>
        <v>50.02847380410023</v>
      </c>
      <c r="I18" s="8" t="e">
        <f t="shared" si="2"/>
        <v>#DIV/0!</v>
      </c>
      <c r="J18" s="14">
        <v>29.3</v>
      </c>
      <c r="K18" s="14"/>
      <c r="L18" s="19"/>
      <c r="M18" s="16"/>
    </row>
    <row r="19" spans="1:13" ht="26.25" x14ac:dyDescent="0.4">
      <c r="A19" s="40" t="s">
        <v>21</v>
      </c>
      <c r="B19" s="37"/>
      <c r="C19" s="38"/>
      <c r="D19" s="13"/>
      <c r="E19" s="42">
        <v>544.5</v>
      </c>
      <c r="F19" s="14"/>
      <c r="G19" s="14">
        <v>249.6</v>
      </c>
      <c r="H19" s="7">
        <f t="shared" si="1"/>
        <v>45.840220385674932</v>
      </c>
      <c r="I19" s="8" t="e">
        <f t="shared" si="2"/>
        <v>#DIV/0!</v>
      </c>
      <c r="J19" s="14">
        <v>22.7</v>
      </c>
      <c r="K19" s="14">
        <v>22.7</v>
      </c>
      <c r="L19" s="15"/>
      <c r="M19" s="16"/>
    </row>
    <row r="20" spans="1:13" ht="26.25" x14ac:dyDescent="0.4">
      <c r="A20" s="40" t="s">
        <v>22</v>
      </c>
      <c r="B20" s="43"/>
      <c r="C20" s="38"/>
      <c r="D20" s="13"/>
      <c r="E20" s="42">
        <v>351.2</v>
      </c>
      <c r="F20" s="14"/>
      <c r="G20" s="14">
        <v>146.19999999999999</v>
      </c>
      <c r="H20" s="7">
        <f t="shared" si="1"/>
        <v>41.628701594533027</v>
      </c>
      <c r="I20" s="8" t="e">
        <f t="shared" si="2"/>
        <v>#DIV/0!</v>
      </c>
      <c r="J20" s="14">
        <v>14.6</v>
      </c>
      <c r="K20" s="14">
        <v>14.6</v>
      </c>
      <c r="L20" s="15"/>
      <c r="M20" s="16"/>
    </row>
    <row r="21" spans="1:13" ht="26.25" customHeight="1" x14ac:dyDescent="0.4">
      <c r="A21" s="40" t="s">
        <v>23</v>
      </c>
      <c r="B21" s="37"/>
      <c r="C21" s="38"/>
      <c r="D21" s="13"/>
      <c r="E21" s="42">
        <v>1999</v>
      </c>
      <c r="F21" s="14"/>
      <c r="G21" s="14">
        <v>999.5</v>
      </c>
      <c r="H21" s="7">
        <f t="shared" si="1"/>
        <v>50</v>
      </c>
      <c r="I21" s="8" t="e">
        <f t="shared" si="2"/>
        <v>#DIV/0!</v>
      </c>
      <c r="J21" s="14"/>
      <c r="K21" s="14"/>
      <c r="L21" s="15"/>
      <c r="M21" s="16"/>
    </row>
    <row r="22" spans="1:13" ht="26.25" customHeight="1" x14ac:dyDescent="0.4">
      <c r="A22" s="40" t="s">
        <v>24</v>
      </c>
      <c r="B22" s="37"/>
      <c r="C22" s="38"/>
      <c r="D22" s="13"/>
      <c r="E22" s="42">
        <v>4797.8</v>
      </c>
      <c r="F22" s="14"/>
      <c r="G22" s="14">
        <v>2199</v>
      </c>
      <c r="H22" s="7">
        <f t="shared" si="1"/>
        <v>45.833507024052686</v>
      </c>
      <c r="I22" s="8" t="e">
        <f t="shared" si="2"/>
        <v>#DIV/0!</v>
      </c>
      <c r="J22" s="14">
        <v>199.9</v>
      </c>
      <c r="K22" s="14">
        <v>199.9</v>
      </c>
      <c r="L22" s="15"/>
      <c r="M22" s="16"/>
    </row>
    <row r="23" spans="1:13" ht="26.25" x14ac:dyDescent="0.4">
      <c r="A23" s="40" t="s">
        <v>25</v>
      </c>
      <c r="B23" s="43"/>
      <c r="C23" s="38"/>
      <c r="D23" s="13"/>
      <c r="E23" s="42">
        <v>975.9</v>
      </c>
      <c r="F23" s="14"/>
      <c r="G23" s="14">
        <v>447.5</v>
      </c>
      <c r="H23" s="7">
        <f t="shared" si="1"/>
        <v>45.855108105338665</v>
      </c>
      <c r="I23" s="8" t="e">
        <f t="shared" si="2"/>
        <v>#DIV/0!</v>
      </c>
      <c r="J23" s="14">
        <v>40.700000000000003</v>
      </c>
      <c r="K23" s="14">
        <v>40.700000000000003</v>
      </c>
      <c r="L23" s="15"/>
      <c r="M23" s="16"/>
    </row>
    <row r="24" spans="1:13" ht="26.25" x14ac:dyDescent="0.4">
      <c r="A24" s="40" t="s">
        <v>26</v>
      </c>
      <c r="B24" s="37"/>
      <c r="C24" s="38"/>
      <c r="D24" s="13"/>
      <c r="E24" s="42">
        <v>51.3</v>
      </c>
      <c r="F24" s="14"/>
      <c r="G24" s="14">
        <v>21.2</v>
      </c>
      <c r="H24" s="7">
        <f t="shared" si="1"/>
        <v>41.32553606237817</v>
      </c>
      <c r="I24" s="8" t="e">
        <f t="shared" si="2"/>
        <v>#DIV/0!</v>
      </c>
      <c r="J24" s="14"/>
      <c r="K24" s="14"/>
      <c r="L24" s="15"/>
      <c r="M24" s="16"/>
    </row>
    <row r="25" spans="1:13" ht="26.25" x14ac:dyDescent="0.4">
      <c r="A25" s="40" t="s">
        <v>27</v>
      </c>
      <c r="B25" s="37"/>
      <c r="C25" s="38"/>
      <c r="D25" s="13"/>
      <c r="E25" s="42">
        <v>0.51</v>
      </c>
      <c r="F25" s="14"/>
      <c r="G25" s="14">
        <v>0.51</v>
      </c>
      <c r="H25" s="7">
        <f t="shared" si="1"/>
        <v>100</v>
      </c>
      <c r="I25" s="8" t="e">
        <f t="shared" si="2"/>
        <v>#DIV/0!</v>
      </c>
      <c r="J25" s="14"/>
      <c r="K25" s="14"/>
      <c r="L25" s="15"/>
      <c r="M25" s="16"/>
    </row>
    <row r="26" spans="1:13" ht="26.25" x14ac:dyDescent="0.4">
      <c r="A26" s="40" t="s">
        <v>28</v>
      </c>
      <c r="B26" s="37"/>
      <c r="C26" s="38"/>
      <c r="D26" s="13"/>
      <c r="E26" s="42">
        <v>2.6</v>
      </c>
      <c r="F26" s="14"/>
      <c r="G26" s="14">
        <v>2.1</v>
      </c>
      <c r="H26" s="7">
        <f t="shared" si="1"/>
        <v>80.769230769230774</v>
      </c>
      <c r="I26" s="8" t="e">
        <f t="shared" si="2"/>
        <v>#DIV/0!</v>
      </c>
      <c r="J26" s="14">
        <v>2.1</v>
      </c>
      <c r="K26" s="14">
        <v>2.1</v>
      </c>
      <c r="L26" s="15"/>
      <c r="M26" s="16"/>
    </row>
    <row r="27" spans="1:13" ht="26.25" customHeight="1" x14ac:dyDescent="0.4">
      <c r="A27" s="40" t="s">
        <v>29</v>
      </c>
      <c r="B27" s="37"/>
      <c r="C27" s="38"/>
      <c r="D27" s="13"/>
      <c r="E27" s="42">
        <v>4073.2</v>
      </c>
      <c r="F27" s="14"/>
      <c r="G27" s="14">
        <v>2033.5</v>
      </c>
      <c r="H27" s="7">
        <f t="shared" si="1"/>
        <v>49.923892762447217</v>
      </c>
      <c r="I27" s="8" t="e">
        <f t="shared" si="2"/>
        <v>#DIV/0!</v>
      </c>
      <c r="J27" s="14">
        <v>336.4</v>
      </c>
      <c r="K27" s="14"/>
      <c r="L27" s="15"/>
      <c r="M27" s="16"/>
    </row>
    <row r="28" spans="1:13" ht="26.25" x14ac:dyDescent="0.4">
      <c r="A28" s="40" t="s">
        <v>30</v>
      </c>
      <c r="B28" s="37"/>
      <c r="C28" s="38"/>
      <c r="D28" s="13"/>
      <c r="E28" s="42">
        <v>385.9</v>
      </c>
      <c r="F28" s="14"/>
      <c r="G28" s="14">
        <v>195.9</v>
      </c>
      <c r="H28" s="7">
        <f t="shared" si="1"/>
        <v>50.764446747862145</v>
      </c>
      <c r="I28" s="8" t="e">
        <f t="shared" si="2"/>
        <v>#DIV/0!</v>
      </c>
      <c r="J28" s="14">
        <v>35.200000000000003</v>
      </c>
      <c r="K28" s="14"/>
      <c r="L28" s="15"/>
      <c r="M28" s="16"/>
    </row>
    <row r="29" spans="1:13" ht="26.25" x14ac:dyDescent="0.4">
      <c r="A29" s="40" t="s">
        <v>31</v>
      </c>
      <c r="B29" s="37"/>
      <c r="C29" s="38"/>
      <c r="D29" s="13"/>
      <c r="E29" s="42">
        <v>8935.4</v>
      </c>
      <c r="F29" s="14"/>
      <c r="G29" s="14">
        <v>3353.8</v>
      </c>
      <c r="H29" s="7">
        <f t="shared" si="1"/>
        <v>37.533854108377916</v>
      </c>
      <c r="I29" s="8" t="e">
        <f t="shared" si="2"/>
        <v>#DIV/0!</v>
      </c>
      <c r="J29" s="14">
        <v>538.6</v>
      </c>
      <c r="K29" s="14">
        <v>538.6</v>
      </c>
      <c r="L29" s="15"/>
      <c r="M29" s="16"/>
    </row>
    <row r="30" spans="1:13" ht="26.25" hidden="1" customHeight="1" x14ac:dyDescent="0.4">
      <c r="A30" s="40" t="s">
        <v>32</v>
      </c>
      <c r="B30" s="37"/>
      <c r="C30" s="38"/>
      <c r="D30" s="13"/>
      <c r="E30" s="42"/>
      <c r="F30" s="14"/>
      <c r="G30" s="14"/>
      <c r="H30" s="7" t="e">
        <f t="shared" si="1"/>
        <v>#DIV/0!</v>
      </c>
      <c r="I30" s="8" t="e">
        <f t="shared" si="2"/>
        <v>#DIV/0!</v>
      </c>
      <c r="J30" s="20"/>
      <c r="K30" s="20"/>
      <c r="L30" s="15"/>
      <c r="M30" s="16"/>
    </row>
    <row r="31" spans="1:13" ht="26.25" x14ac:dyDescent="0.4">
      <c r="A31" s="40" t="s">
        <v>33</v>
      </c>
      <c r="B31" s="37"/>
      <c r="C31" s="38"/>
      <c r="D31" s="13"/>
      <c r="E31" s="42">
        <v>21.7</v>
      </c>
      <c r="F31" s="14"/>
      <c r="G31" s="14">
        <v>21.7</v>
      </c>
      <c r="H31" s="7">
        <f t="shared" si="1"/>
        <v>100</v>
      </c>
      <c r="I31" s="8" t="e">
        <f t="shared" si="2"/>
        <v>#DIV/0!</v>
      </c>
      <c r="J31" s="20"/>
      <c r="K31" s="20"/>
      <c r="L31" s="15"/>
      <c r="M31" s="16"/>
    </row>
    <row r="32" spans="1:13" ht="26.25" x14ac:dyDescent="0.4">
      <c r="A32" s="21" t="s">
        <v>34</v>
      </c>
      <c r="B32" s="37"/>
      <c r="C32" s="38"/>
      <c r="D32" s="13"/>
      <c r="E32" s="42">
        <v>327.39999999999998</v>
      </c>
      <c r="F32" s="14"/>
      <c r="G32" s="14">
        <v>327.39999999999998</v>
      </c>
      <c r="H32" s="7">
        <f t="shared" si="1"/>
        <v>100</v>
      </c>
      <c r="I32" s="8" t="e">
        <f t="shared" si="2"/>
        <v>#DIV/0!</v>
      </c>
      <c r="J32" s="17">
        <v>33</v>
      </c>
      <c r="K32" s="17"/>
      <c r="L32" s="15"/>
      <c r="M32" s="16"/>
    </row>
    <row r="33" spans="1:13" ht="26.25" hidden="1" customHeight="1" x14ac:dyDescent="0.4">
      <c r="A33" s="21" t="s">
        <v>85</v>
      </c>
      <c r="B33" s="37"/>
      <c r="C33" s="38"/>
      <c r="D33" s="13"/>
      <c r="E33" s="42"/>
      <c r="F33" s="32"/>
      <c r="G33" s="14"/>
      <c r="H33" s="7" t="e">
        <f t="shared" si="1"/>
        <v>#DIV/0!</v>
      </c>
      <c r="I33" s="8" t="e">
        <f t="shared" si="2"/>
        <v>#DIV/0!</v>
      </c>
      <c r="J33" s="20"/>
      <c r="K33" s="20"/>
      <c r="L33" s="15"/>
      <c r="M33" s="16"/>
    </row>
    <row r="34" spans="1:13" ht="26.25" hidden="1" customHeight="1" x14ac:dyDescent="0.4">
      <c r="A34" s="21" t="s">
        <v>35</v>
      </c>
      <c r="B34" s="37"/>
      <c r="C34" s="38"/>
      <c r="D34" s="13"/>
      <c r="E34" s="42"/>
      <c r="F34" s="32"/>
      <c r="G34" s="14"/>
      <c r="H34" s="7" t="e">
        <f t="shared" si="1"/>
        <v>#DIV/0!</v>
      </c>
      <c r="I34" s="8" t="e">
        <f t="shared" si="2"/>
        <v>#DIV/0!</v>
      </c>
      <c r="J34" s="20"/>
      <c r="K34" s="20"/>
      <c r="L34" s="15"/>
      <c r="M34" s="16"/>
    </row>
    <row r="35" spans="1:13" ht="26.25" hidden="1" customHeight="1" x14ac:dyDescent="0.4">
      <c r="A35" s="21" t="s">
        <v>36</v>
      </c>
      <c r="B35" s="37"/>
      <c r="C35" s="38"/>
      <c r="D35" s="13"/>
      <c r="E35" s="42">
        <v>565.29999999999995</v>
      </c>
      <c r="F35" s="14"/>
      <c r="G35" s="14">
        <v>565.29999999999995</v>
      </c>
      <c r="H35" s="7">
        <f t="shared" si="1"/>
        <v>100</v>
      </c>
      <c r="I35" s="8" t="e">
        <f t="shared" si="2"/>
        <v>#DIV/0!</v>
      </c>
      <c r="J35" s="20"/>
      <c r="K35" s="20"/>
      <c r="L35" s="15"/>
      <c r="M35" s="16"/>
    </row>
    <row r="36" spans="1:13" ht="26.25" x14ac:dyDescent="0.4">
      <c r="A36" s="21" t="s">
        <v>37</v>
      </c>
      <c r="B36" s="37"/>
      <c r="C36" s="38"/>
      <c r="D36" s="13"/>
      <c r="E36" s="42">
        <v>6964.1</v>
      </c>
      <c r="F36" s="14"/>
      <c r="G36" s="14">
        <v>2100</v>
      </c>
      <c r="H36" s="7">
        <f t="shared" si="1"/>
        <v>30.154650277853563</v>
      </c>
      <c r="I36" s="8" t="e">
        <f t="shared" si="2"/>
        <v>#DIV/0!</v>
      </c>
      <c r="J36" s="17">
        <v>2100</v>
      </c>
      <c r="K36" s="17">
        <v>2100</v>
      </c>
      <c r="L36" s="15"/>
      <c r="M36" s="16"/>
    </row>
    <row r="37" spans="1:13" ht="26.25" hidden="1" customHeight="1" x14ac:dyDescent="0.4">
      <c r="A37" s="21" t="s">
        <v>38</v>
      </c>
      <c r="B37" s="37"/>
      <c r="C37" s="38"/>
      <c r="D37" s="13"/>
      <c r="E37" s="42"/>
      <c r="F37" s="14"/>
      <c r="G37" s="14"/>
      <c r="H37" s="7" t="e">
        <f t="shared" si="1"/>
        <v>#DIV/0!</v>
      </c>
      <c r="I37" s="8" t="e">
        <f t="shared" si="2"/>
        <v>#DIV/0!</v>
      </c>
      <c r="J37" s="20"/>
      <c r="K37" s="20"/>
      <c r="L37" s="15"/>
      <c r="M37" s="16"/>
    </row>
    <row r="38" spans="1:13" ht="26.25" hidden="1" customHeight="1" x14ac:dyDescent="0.4">
      <c r="A38" s="48" t="s">
        <v>39</v>
      </c>
      <c r="B38" s="37"/>
      <c r="C38" s="38"/>
      <c r="D38" s="13"/>
      <c r="E38" s="42"/>
      <c r="F38" s="14"/>
      <c r="G38" s="14"/>
      <c r="H38" s="7" t="e">
        <f t="shared" si="1"/>
        <v>#DIV/0!</v>
      </c>
      <c r="I38" s="8" t="e">
        <f t="shared" si="2"/>
        <v>#DIV/0!</v>
      </c>
      <c r="J38" s="20"/>
      <c r="K38" s="20"/>
      <c r="L38" s="15"/>
      <c r="M38" s="16"/>
    </row>
    <row r="39" spans="1:13" ht="26.25" hidden="1" customHeight="1" x14ac:dyDescent="0.4">
      <c r="A39" s="21" t="s">
        <v>40</v>
      </c>
      <c r="B39" s="37"/>
      <c r="C39" s="38"/>
      <c r="D39" s="13"/>
      <c r="E39" s="42"/>
      <c r="F39" s="14"/>
      <c r="G39" s="14"/>
      <c r="H39" s="7" t="e">
        <f t="shared" si="1"/>
        <v>#DIV/0!</v>
      </c>
      <c r="I39" s="8" t="e">
        <f t="shared" si="2"/>
        <v>#DIV/0!</v>
      </c>
      <c r="J39" s="20"/>
      <c r="K39" s="20"/>
      <c r="L39" s="15"/>
      <c r="M39" s="16"/>
    </row>
    <row r="40" spans="1:13" ht="26.25" hidden="1" customHeight="1" x14ac:dyDescent="0.4">
      <c r="A40" s="21" t="s">
        <v>84</v>
      </c>
      <c r="B40" s="37"/>
      <c r="C40" s="38"/>
      <c r="D40" s="13"/>
      <c r="E40" s="42"/>
      <c r="F40" s="14"/>
      <c r="G40" s="14"/>
      <c r="H40" s="7" t="e">
        <f t="shared" si="1"/>
        <v>#DIV/0!</v>
      </c>
      <c r="I40" s="8" t="e">
        <f t="shared" si="2"/>
        <v>#DIV/0!</v>
      </c>
      <c r="J40" s="20"/>
      <c r="K40" s="20"/>
      <c r="L40" s="15"/>
      <c r="M40" s="16"/>
    </row>
    <row r="41" spans="1:13" ht="26.25" hidden="1" customHeight="1" x14ac:dyDescent="0.4">
      <c r="A41" s="21" t="s">
        <v>41</v>
      </c>
      <c r="B41" s="37"/>
      <c r="C41" s="38"/>
      <c r="D41" s="13"/>
      <c r="E41" s="42"/>
      <c r="F41" s="14"/>
      <c r="G41" s="14"/>
      <c r="H41" s="7" t="e">
        <f t="shared" si="1"/>
        <v>#DIV/0!</v>
      </c>
      <c r="I41" s="8" t="e">
        <f t="shared" si="2"/>
        <v>#DIV/0!</v>
      </c>
      <c r="J41" s="20"/>
      <c r="K41" s="20"/>
      <c r="L41" s="15"/>
      <c r="M41" s="16"/>
    </row>
    <row r="42" spans="1:13" ht="26.25" hidden="1" customHeight="1" x14ac:dyDescent="0.4">
      <c r="A42" s="21" t="s">
        <v>42</v>
      </c>
      <c r="B42" s="37"/>
      <c r="C42" s="38"/>
      <c r="D42" s="13"/>
      <c r="E42" s="42"/>
      <c r="F42" s="14"/>
      <c r="G42" s="14"/>
      <c r="H42" s="7" t="e">
        <f t="shared" si="1"/>
        <v>#DIV/0!</v>
      </c>
      <c r="I42" s="8" t="e">
        <f t="shared" si="2"/>
        <v>#DIV/0!</v>
      </c>
      <c r="J42" s="20"/>
      <c r="K42" s="20"/>
      <c r="L42" s="15"/>
      <c r="M42" s="16"/>
    </row>
    <row r="43" spans="1:13" ht="26.25" hidden="1" customHeight="1" x14ac:dyDescent="0.4">
      <c r="A43" s="21" t="s">
        <v>43</v>
      </c>
      <c r="B43" s="37"/>
      <c r="C43" s="38"/>
      <c r="D43" s="13"/>
      <c r="E43" s="42"/>
      <c r="F43" s="14"/>
      <c r="G43" s="14"/>
      <c r="H43" s="7" t="e">
        <f t="shared" si="1"/>
        <v>#DIV/0!</v>
      </c>
      <c r="I43" s="8" t="e">
        <f t="shared" si="2"/>
        <v>#DIV/0!</v>
      </c>
      <c r="J43" s="20"/>
      <c r="K43" s="20"/>
      <c r="L43" s="15"/>
      <c r="M43" s="16"/>
    </row>
    <row r="44" spans="1:13" ht="26.25" hidden="1" customHeight="1" x14ac:dyDescent="0.4">
      <c r="A44" s="21" t="s">
        <v>44</v>
      </c>
      <c r="B44" s="37"/>
      <c r="C44" s="38"/>
      <c r="D44" s="13"/>
      <c r="E44" s="42"/>
      <c r="F44" s="14"/>
      <c r="G44" s="14"/>
      <c r="H44" s="7" t="e">
        <f t="shared" si="1"/>
        <v>#DIV/0!</v>
      </c>
      <c r="I44" s="8" t="e">
        <f t="shared" si="2"/>
        <v>#DIV/0!</v>
      </c>
      <c r="J44" s="17"/>
      <c r="K44" s="17"/>
      <c r="L44" s="15"/>
      <c r="M44" s="16"/>
    </row>
    <row r="45" spans="1:13" ht="26.25" hidden="1" customHeight="1" x14ac:dyDescent="0.4">
      <c r="A45" s="21" t="s">
        <v>71</v>
      </c>
      <c r="B45" s="37"/>
      <c r="C45" s="38"/>
      <c r="D45" s="13"/>
      <c r="E45" s="42"/>
      <c r="F45" s="14"/>
      <c r="G45" s="14"/>
      <c r="H45" s="7" t="e">
        <f t="shared" si="1"/>
        <v>#DIV/0!</v>
      </c>
      <c r="I45" s="8" t="e">
        <f t="shared" si="2"/>
        <v>#DIV/0!</v>
      </c>
      <c r="J45" s="17"/>
      <c r="K45" s="17"/>
      <c r="L45" s="15"/>
      <c r="M45" s="16"/>
    </row>
    <row r="46" spans="1:13" ht="52.5" hidden="1" customHeight="1" x14ac:dyDescent="0.4">
      <c r="A46" s="21" t="s">
        <v>72</v>
      </c>
      <c r="B46" s="37"/>
      <c r="C46" s="38"/>
      <c r="D46" s="13"/>
      <c r="E46" s="42"/>
      <c r="F46" s="14"/>
      <c r="G46" s="14"/>
      <c r="H46" s="7" t="e">
        <f t="shared" si="1"/>
        <v>#DIV/0!</v>
      </c>
      <c r="I46" s="8" t="e">
        <f t="shared" si="2"/>
        <v>#DIV/0!</v>
      </c>
      <c r="J46" s="20"/>
      <c r="K46" s="20"/>
      <c r="L46" s="15"/>
      <c r="M46" s="16"/>
    </row>
    <row r="47" spans="1:13" ht="26.25" hidden="1" customHeight="1" x14ac:dyDescent="0.4">
      <c r="A47" s="21" t="s">
        <v>45</v>
      </c>
      <c r="B47" s="37"/>
      <c r="C47" s="38"/>
      <c r="D47" s="13"/>
      <c r="E47" s="42"/>
      <c r="F47" s="14"/>
      <c r="G47" s="14"/>
      <c r="H47" s="7" t="e">
        <f t="shared" si="1"/>
        <v>#DIV/0!</v>
      </c>
      <c r="I47" s="8" t="e">
        <f t="shared" si="2"/>
        <v>#DIV/0!</v>
      </c>
      <c r="J47" s="20"/>
      <c r="K47" s="20"/>
      <c r="L47" s="15"/>
      <c r="M47" s="16"/>
    </row>
    <row r="48" spans="1:13" ht="26.25" hidden="1" customHeight="1" x14ac:dyDescent="0.4">
      <c r="A48" s="21" t="s">
        <v>46</v>
      </c>
      <c r="B48" s="37"/>
      <c r="C48" s="38"/>
      <c r="D48" s="13"/>
      <c r="E48" s="42"/>
      <c r="F48" s="14"/>
      <c r="G48" s="14"/>
      <c r="H48" s="7" t="e">
        <f t="shared" si="1"/>
        <v>#DIV/0!</v>
      </c>
      <c r="I48" s="8" t="e">
        <f t="shared" si="2"/>
        <v>#DIV/0!</v>
      </c>
      <c r="J48" s="20"/>
      <c r="K48" s="20"/>
      <c r="L48" s="15"/>
      <c r="M48" s="16"/>
    </row>
    <row r="49" spans="1:13" ht="26.25" hidden="1" customHeight="1" x14ac:dyDescent="0.4">
      <c r="A49" s="21" t="s">
        <v>47</v>
      </c>
      <c r="B49" s="37"/>
      <c r="C49" s="38"/>
      <c r="D49" s="13"/>
      <c r="E49" s="42"/>
      <c r="F49" s="14"/>
      <c r="G49" s="14"/>
      <c r="H49" s="7" t="e">
        <f t="shared" si="1"/>
        <v>#DIV/0!</v>
      </c>
      <c r="I49" s="8" t="e">
        <f t="shared" si="2"/>
        <v>#DIV/0!</v>
      </c>
      <c r="J49" s="17"/>
      <c r="K49" s="17"/>
      <c r="L49" s="15"/>
      <c r="M49" s="16"/>
    </row>
    <row r="50" spans="1:13" ht="26.25" hidden="1" customHeight="1" x14ac:dyDescent="0.4">
      <c r="A50" s="21" t="s">
        <v>78</v>
      </c>
      <c r="B50" s="37"/>
      <c r="C50" s="38"/>
      <c r="D50" s="13"/>
      <c r="E50" s="42"/>
      <c r="F50" s="14"/>
      <c r="G50" s="14"/>
      <c r="H50" s="7" t="e">
        <f t="shared" si="1"/>
        <v>#DIV/0!</v>
      </c>
      <c r="I50" s="8" t="e">
        <f t="shared" si="2"/>
        <v>#DIV/0!</v>
      </c>
      <c r="J50" s="20"/>
      <c r="K50" s="20"/>
      <c r="L50" s="15"/>
      <c r="M50" s="16"/>
    </row>
    <row r="51" spans="1:13" ht="26.25" hidden="1" customHeight="1" x14ac:dyDescent="0.4">
      <c r="A51" s="21" t="s">
        <v>73</v>
      </c>
      <c r="B51" s="37"/>
      <c r="C51" s="38"/>
      <c r="D51" s="13"/>
      <c r="E51" s="42"/>
      <c r="F51" s="14"/>
      <c r="G51" s="14"/>
      <c r="H51" s="7" t="e">
        <f t="shared" si="1"/>
        <v>#DIV/0!</v>
      </c>
      <c r="I51" s="8" t="e">
        <f t="shared" si="2"/>
        <v>#DIV/0!</v>
      </c>
      <c r="J51" s="20"/>
      <c r="K51" s="20"/>
      <c r="L51" s="15"/>
      <c r="M51" s="16"/>
    </row>
    <row r="52" spans="1:13" ht="26.25" hidden="1" customHeight="1" x14ac:dyDescent="0.4">
      <c r="A52" s="21" t="s">
        <v>68</v>
      </c>
      <c r="B52" s="37"/>
      <c r="C52" s="38"/>
      <c r="D52" s="13"/>
      <c r="E52" s="42"/>
      <c r="F52" s="14"/>
      <c r="G52" s="14"/>
      <c r="H52" s="7" t="e">
        <f t="shared" si="1"/>
        <v>#DIV/0!</v>
      </c>
      <c r="I52" s="8" t="e">
        <f t="shared" si="2"/>
        <v>#DIV/0!</v>
      </c>
      <c r="J52" s="20"/>
      <c r="K52" s="20"/>
      <c r="L52" s="15"/>
      <c r="M52" s="16"/>
    </row>
    <row r="53" spans="1:13" ht="26.25" hidden="1" customHeight="1" x14ac:dyDescent="0.4">
      <c r="A53" s="21" t="s">
        <v>49</v>
      </c>
      <c r="B53" s="37"/>
      <c r="C53" s="38"/>
      <c r="D53" s="13"/>
      <c r="E53" s="42">
        <v>858.7</v>
      </c>
      <c r="F53" s="14"/>
      <c r="G53" s="14">
        <v>858.7</v>
      </c>
      <c r="H53" s="7">
        <f t="shared" si="1"/>
        <v>100</v>
      </c>
      <c r="I53" s="8" t="e">
        <f t="shared" si="2"/>
        <v>#DIV/0!</v>
      </c>
      <c r="J53" s="20">
        <v>222.4</v>
      </c>
      <c r="K53" s="20"/>
      <c r="L53" s="15"/>
      <c r="M53" s="16"/>
    </row>
    <row r="54" spans="1:13" ht="26.25" hidden="1" customHeight="1" x14ac:dyDescent="0.4">
      <c r="A54" s="21" t="s">
        <v>50</v>
      </c>
      <c r="B54" s="37"/>
      <c r="C54" s="38"/>
      <c r="D54" s="13"/>
      <c r="E54" s="42">
        <v>1282.5999999999999</v>
      </c>
      <c r="F54" s="14"/>
      <c r="G54" s="14">
        <v>1282.5999999999999</v>
      </c>
      <c r="H54" s="7">
        <f t="shared" si="1"/>
        <v>100</v>
      </c>
      <c r="I54" s="8" t="e">
        <f t="shared" si="2"/>
        <v>#DIV/0!</v>
      </c>
      <c r="J54" s="20"/>
      <c r="K54" s="20"/>
      <c r="L54" s="15"/>
      <c r="M54" s="16"/>
    </row>
    <row r="55" spans="1:13" ht="26.25" hidden="1" customHeight="1" x14ac:dyDescent="0.4">
      <c r="A55" s="21" t="s">
        <v>51</v>
      </c>
      <c r="B55" s="37"/>
      <c r="C55" s="38"/>
      <c r="D55" s="13"/>
      <c r="E55" s="42"/>
      <c r="F55" s="14"/>
      <c r="G55" s="14"/>
      <c r="H55" s="7" t="e">
        <f t="shared" si="1"/>
        <v>#DIV/0!</v>
      </c>
      <c r="I55" s="8" t="e">
        <f t="shared" si="2"/>
        <v>#DIV/0!</v>
      </c>
      <c r="J55" s="20"/>
      <c r="K55" s="20"/>
      <c r="L55" s="15"/>
      <c r="M55" s="16"/>
    </row>
    <row r="56" spans="1:13" ht="26.25" x14ac:dyDescent="0.4">
      <c r="A56" s="21" t="s">
        <v>79</v>
      </c>
      <c r="B56" s="37"/>
      <c r="C56" s="38"/>
      <c r="D56" s="13"/>
      <c r="E56" s="42">
        <v>24685.9</v>
      </c>
      <c r="F56" s="14"/>
      <c r="G56" s="14">
        <v>14250.4</v>
      </c>
      <c r="H56" s="7">
        <f t="shared" si="1"/>
        <v>57.726880526940469</v>
      </c>
      <c r="I56" s="8" t="e">
        <f t="shared" si="2"/>
        <v>#DIV/0!</v>
      </c>
      <c r="J56" s="20">
        <v>6034.9</v>
      </c>
      <c r="K56" s="20">
        <v>2368.5</v>
      </c>
      <c r="L56" s="15"/>
      <c r="M56" s="16"/>
    </row>
    <row r="57" spans="1:13" ht="26.25" hidden="1" customHeight="1" x14ac:dyDescent="0.4">
      <c r="A57" s="21" t="s">
        <v>52</v>
      </c>
      <c r="B57" s="37"/>
      <c r="C57" s="38"/>
      <c r="D57" s="13"/>
      <c r="E57" s="42"/>
      <c r="F57" s="14"/>
      <c r="G57" s="14"/>
      <c r="H57" s="7" t="e">
        <f t="shared" si="1"/>
        <v>#DIV/0!</v>
      </c>
      <c r="I57" s="8" t="e">
        <f t="shared" si="2"/>
        <v>#DIV/0!</v>
      </c>
      <c r="J57" s="20"/>
      <c r="K57" s="20"/>
      <c r="L57" s="15"/>
      <c r="M57" s="16"/>
    </row>
    <row r="58" spans="1:13" ht="26.25" hidden="1" customHeight="1" x14ac:dyDescent="0.4">
      <c r="A58" s="21" t="s">
        <v>53</v>
      </c>
      <c r="B58" s="37"/>
      <c r="C58" s="38"/>
      <c r="D58" s="13"/>
      <c r="E58" s="42"/>
      <c r="F58" s="14"/>
      <c r="G58" s="14"/>
      <c r="H58" s="7" t="e">
        <f t="shared" si="1"/>
        <v>#DIV/0!</v>
      </c>
      <c r="I58" s="8" t="e">
        <f t="shared" si="2"/>
        <v>#DIV/0!</v>
      </c>
      <c r="J58" s="20"/>
      <c r="K58" s="20"/>
      <c r="L58" s="15"/>
      <c r="M58" s="16"/>
    </row>
    <row r="59" spans="1:13" ht="26.25" hidden="1" customHeight="1" x14ac:dyDescent="0.4">
      <c r="A59" s="21" t="s">
        <v>54</v>
      </c>
      <c r="B59" s="37"/>
      <c r="C59" s="38"/>
      <c r="D59" s="13"/>
      <c r="E59" s="42"/>
      <c r="F59" s="14"/>
      <c r="G59" s="14"/>
      <c r="H59" s="7" t="e">
        <f t="shared" si="1"/>
        <v>#DIV/0!</v>
      </c>
      <c r="I59" s="8" t="e">
        <f t="shared" si="2"/>
        <v>#DIV/0!</v>
      </c>
      <c r="J59" s="20"/>
      <c r="K59" s="20"/>
      <c r="L59" s="15"/>
      <c r="M59" s="16"/>
    </row>
    <row r="60" spans="1:13" ht="26.25" hidden="1" customHeight="1" x14ac:dyDescent="0.4">
      <c r="A60" s="21" t="s">
        <v>76</v>
      </c>
      <c r="B60" s="37"/>
      <c r="C60" s="38"/>
      <c r="D60" s="13"/>
      <c r="E60" s="42"/>
      <c r="F60" s="14"/>
      <c r="G60" s="14"/>
      <c r="H60" s="7" t="e">
        <f t="shared" si="1"/>
        <v>#DIV/0!</v>
      </c>
      <c r="I60" s="8" t="e">
        <f t="shared" si="2"/>
        <v>#DIV/0!</v>
      </c>
      <c r="J60" s="20"/>
      <c r="K60" s="20"/>
      <c r="L60" s="15"/>
      <c r="M60" s="16"/>
    </row>
    <row r="61" spans="1:13" ht="26.25" hidden="1" customHeight="1" x14ac:dyDescent="0.4">
      <c r="A61" s="21" t="s">
        <v>75</v>
      </c>
      <c r="B61" s="37"/>
      <c r="C61" s="38"/>
      <c r="D61" s="13"/>
      <c r="E61" s="42"/>
      <c r="F61" s="14"/>
      <c r="G61" s="14"/>
      <c r="H61" s="7" t="e">
        <f t="shared" si="1"/>
        <v>#DIV/0!</v>
      </c>
      <c r="I61" s="8" t="e">
        <f t="shared" si="2"/>
        <v>#DIV/0!</v>
      </c>
      <c r="J61" s="20"/>
      <c r="K61" s="20"/>
      <c r="L61" s="15"/>
      <c r="M61" s="16"/>
    </row>
    <row r="62" spans="1:13" ht="26.25" hidden="1" customHeight="1" x14ac:dyDescent="0.4">
      <c r="A62" s="21" t="s">
        <v>69</v>
      </c>
      <c r="B62" s="37"/>
      <c r="C62" s="38"/>
      <c r="D62" s="13"/>
      <c r="E62" s="42"/>
      <c r="F62" s="14"/>
      <c r="G62" s="14"/>
      <c r="H62" s="7" t="e">
        <f t="shared" si="1"/>
        <v>#DIV/0!</v>
      </c>
      <c r="I62" s="8" t="e">
        <f t="shared" si="2"/>
        <v>#DIV/0!</v>
      </c>
      <c r="J62" s="20"/>
      <c r="K62" s="20"/>
      <c r="L62" s="15"/>
      <c r="M62" s="16"/>
    </row>
    <row r="63" spans="1:13" ht="52.5" hidden="1" customHeight="1" x14ac:dyDescent="0.4">
      <c r="A63" s="21" t="s">
        <v>48</v>
      </c>
      <c r="B63" s="37"/>
      <c r="C63" s="38"/>
      <c r="D63" s="13"/>
      <c r="E63" s="42"/>
      <c r="F63" s="14"/>
      <c r="G63" s="14"/>
      <c r="H63" s="7" t="e">
        <f t="shared" si="1"/>
        <v>#DIV/0!</v>
      </c>
      <c r="I63" s="8" t="e">
        <f t="shared" si="2"/>
        <v>#DIV/0!</v>
      </c>
      <c r="J63" s="20"/>
      <c r="K63" s="20"/>
      <c r="L63" s="15"/>
      <c r="M63" s="16"/>
    </row>
    <row r="64" spans="1:13" ht="26.25" hidden="1" customHeight="1" x14ac:dyDescent="0.4">
      <c r="A64" s="21" t="s">
        <v>55</v>
      </c>
      <c r="B64" s="37"/>
      <c r="C64" s="38"/>
      <c r="D64" s="13"/>
      <c r="E64" s="42">
        <v>17288.599999999999</v>
      </c>
      <c r="F64" s="14"/>
      <c r="G64" s="14">
        <v>17288.599999999999</v>
      </c>
      <c r="H64" s="7">
        <f t="shared" si="1"/>
        <v>100</v>
      </c>
      <c r="I64" s="8" t="e">
        <f t="shared" si="2"/>
        <v>#DIV/0!</v>
      </c>
      <c r="J64" s="20">
        <v>13347.4</v>
      </c>
      <c r="K64" s="20"/>
      <c r="L64" s="15"/>
      <c r="M64" s="16"/>
    </row>
    <row r="65" spans="1:13" ht="26.25" hidden="1" customHeight="1" x14ac:dyDescent="0.4">
      <c r="A65" s="21" t="s">
        <v>56</v>
      </c>
      <c r="B65" s="37"/>
      <c r="C65" s="38"/>
      <c r="D65" s="13"/>
      <c r="E65" s="42"/>
      <c r="F65" s="14"/>
      <c r="G65" s="14"/>
      <c r="H65" s="7" t="e">
        <f t="shared" si="1"/>
        <v>#DIV/0!</v>
      </c>
      <c r="I65" s="8" t="e">
        <f t="shared" si="2"/>
        <v>#DIV/0!</v>
      </c>
      <c r="J65" s="20"/>
      <c r="K65" s="20"/>
      <c r="L65" s="15"/>
      <c r="M65" s="16"/>
    </row>
    <row r="66" spans="1:13" ht="26.25" hidden="1" customHeight="1" x14ac:dyDescent="0.4">
      <c r="A66" s="21" t="s">
        <v>77</v>
      </c>
      <c r="B66" s="37"/>
      <c r="C66" s="38"/>
      <c r="D66" s="13"/>
      <c r="E66" s="42"/>
      <c r="F66" s="14"/>
      <c r="G66" s="14"/>
      <c r="H66" s="7" t="e">
        <f t="shared" si="1"/>
        <v>#DIV/0!</v>
      </c>
      <c r="I66" s="8" t="e">
        <f t="shared" si="2"/>
        <v>#DIV/0!</v>
      </c>
      <c r="J66" s="20"/>
      <c r="K66" s="20"/>
      <c r="L66" s="15"/>
      <c r="M66" s="16"/>
    </row>
    <row r="67" spans="1:13" ht="26.25" x14ac:dyDescent="0.4">
      <c r="A67" s="21" t="s">
        <v>91</v>
      </c>
      <c r="B67" s="37"/>
      <c r="C67" s="38"/>
      <c r="D67" s="13"/>
      <c r="E67" s="42">
        <v>10404.4</v>
      </c>
      <c r="F67" s="14"/>
      <c r="G67" s="14">
        <v>4749</v>
      </c>
      <c r="H67" s="7">
        <f t="shared" si="1"/>
        <v>45.64415055168967</v>
      </c>
      <c r="I67" s="8" t="e">
        <f t="shared" si="2"/>
        <v>#DIV/0!</v>
      </c>
      <c r="J67" s="20">
        <v>1703.7</v>
      </c>
      <c r="K67" s="20">
        <v>640.70000000000005</v>
      </c>
      <c r="L67" s="15"/>
      <c r="M67" s="16"/>
    </row>
    <row r="68" spans="1:13" ht="26.25" x14ac:dyDescent="0.4">
      <c r="A68" s="21" t="s">
        <v>92</v>
      </c>
      <c r="B68" s="37"/>
      <c r="C68" s="38"/>
      <c r="D68" s="13"/>
      <c r="E68" s="42">
        <v>3614.9</v>
      </c>
      <c r="F68" s="14"/>
      <c r="G68" s="14">
        <v>1952.1</v>
      </c>
      <c r="H68" s="7">
        <f t="shared" si="1"/>
        <v>54.001493817256353</v>
      </c>
      <c r="I68" s="8" t="e">
        <f t="shared" si="2"/>
        <v>#DIV/0!</v>
      </c>
      <c r="J68" s="20">
        <v>289.2</v>
      </c>
      <c r="K68" s="20"/>
      <c r="L68" s="15"/>
      <c r="M68" s="16"/>
    </row>
    <row r="69" spans="1:13" ht="26.25" hidden="1" customHeight="1" x14ac:dyDescent="0.4">
      <c r="A69" s="21" t="s">
        <v>57</v>
      </c>
      <c r="B69" s="37"/>
      <c r="C69" s="38"/>
      <c r="D69" s="13"/>
      <c r="E69" s="42"/>
      <c r="F69" s="14"/>
      <c r="G69" s="14"/>
      <c r="H69" s="7" t="e">
        <f t="shared" si="1"/>
        <v>#DIV/0!</v>
      </c>
      <c r="I69" s="8" t="e">
        <f t="shared" si="2"/>
        <v>#DIV/0!</v>
      </c>
      <c r="J69" s="20"/>
      <c r="K69" s="20"/>
      <c r="L69" s="15"/>
      <c r="M69" s="16"/>
    </row>
    <row r="70" spans="1:13" ht="26.25" hidden="1" customHeight="1" x14ac:dyDescent="0.4">
      <c r="A70" s="21" t="s">
        <v>58</v>
      </c>
      <c r="B70" s="37"/>
      <c r="C70" s="38"/>
      <c r="D70" s="13"/>
      <c r="E70" s="42"/>
      <c r="F70" s="14"/>
      <c r="G70" s="14"/>
      <c r="H70" s="7" t="e">
        <f t="shared" si="1"/>
        <v>#DIV/0!</v>
      </c>
      <c r="I70" s="8" t="e">
        <f t="shared" si="2"/>
        <v>#DIV/0!</v>
      </c>
      <c r="J70" s="20"/>
      <c r="K70" s="20"/>
      <c r="L70" s="15"/>
      <c r="M70" s="16"/>
    </row>
    <row r="71" spans="1:13" ht="26.25" hidden="1" customHeight="1" x14ac:dyDescent="0.4">
      <c r="A71" s="21" t="s">
        <v>59</v>
      </c>
      <c r="B71" s="37"/>
      <c r="C71" s="38"/>
      <c r="D71" s="13"/>
      <c r="E71" s="42"/>
      <c r="F71" s="14"/>
      <c r="G71" s="14"/>
      <c r="H71" s="7" t="e">
        <f t="shared" ref="H71:H82" si="3">G71/E71*100</f>
        <v>#DIV/0!</v>
      </c>
      <c r="I71" s="8" t="e">
        <f t="shared" ref="I71:I82" si="4">G71/F71*100</f>
        <v>#DIV/0!</v>
      </c>
      <c r="J71" s="20"/>
      <c r="K71" s="20"/>
      <c r="L71" s="15"/>
      <c r="M71" s="16"/>
    </row>
    <row r="72" spans="1:13" ht="26.25" hidden="1" customHeight="1" x14ac:dyDescent="0.4">
      <c r="A72" s="21" t="s">
        <v>82</v>
      </c>
      <c r="B72" s="37"/>
      <c r="C72" s="38"/>
      <c r="D72" s="13"/>
      <c r="E72" s="42"/>
      <c r="F72" s="14"/>
      <c r="G72" s="14"/>
      <c r="H72" s="7" t="e">
        <f t="shared" si="3"/>
        <v>#DIV/0!</v>
      </c>
      <c r="I72" s="8" t="e">
        <f t="shared" si="4"/>
        <v>#DIV/0!</v>
      </c>
      <c r="J72" s="20"/>
      <c r="K72" s="20"/>
      <c r="L72" s="15"/>
      <c r="M72" s="16"/>
    </row>
    <row r="73" spans="1:13" ht="26.25" x14ac:dyDescent="0.4">
      <c r="A73" s="21" t="s">
        <v>93</v>
      </c>
      <c r="B73" s="37"/>
      <c r="C73" s="38"/>
      <c r="D73" s="13"/>
      <c r="E73" s="42">
        <v>3663.4</v>
      </c>
      <c r="F73" s="14"/>
      <c r="G73" s="14"/>
      <c r="H73" s="7">
        <f t="shared" si="3"/>
        <v>0</v>
      </c>
      <c r="I73" s="8" t="e">
        <f t="shared" si="4"/>
        <v>#DIV/0!</v>
      </c>
      <c r="J73" s="20"/>
      <c r="K73" s="20"/>
      <c r="L73" s="15"/>
      <c r="M73" s="16"/>
    </row>
    <row r="74" spans="1:13" ht="26.25" hidden="1" customHeight="1" x14ac:dyDescent="0.4">
      <c r="A74" s="21" t="s">
        <v>97</v>
      </c>
      <c r="B74" s="37"/>
      <c r="C74" s="38"/>
      <c r="D74" s="13"/>
      <c r="E74" s="42">
        <v>810</v>
      </c>
      <c r="F74" s="14"/>
      <c r="G74" s="14">
        <v>810</v>
      </c>
      <c r="H74" s="7">
        <f t="shared" si="3"/>
        <v>100</v>
      </c>
      <c r="I74" s="8" t="e">
        <f t="shared" si="4"/>
        <v>#DIV/0!</v>
      </c>
      <c r="J74" s="20">
        <v>810</v>
      </c>
      <c r="K74" s="20">
        <v>810</v>
      </c>
      <c r="L74" s="15"/>
      <c r="M74" s="16"/>
    </row>
    <row r="75" spans="1:13" ht="26.25" hidden="1" customHeight="1" x14ac:dyDescent="0.4">
      <c r="A75" s="21" t="s">
        <v>60</v>
      </c>
      <c r="B75" s="37"/>
      <c r="C75" s="38"/>
      <c r="D75" s="13"/>
      <c r="E75" s="42"/>
      <c r="F75" s="14"/>
      <c r="G75" s="14"/>
      <c r="H75" s="7" t="e">
        <f t="shared" si="3"/>
        <v>#DIV/0!</v>
      </c>
      <c r="I75" s="8" t="e">
        <f t="shared" si="4"/>
        <v>#DIV/0!</v>
      </c>
      <c r="J75" s="17"/>
      <c r="K75" s="17"/>
      <c r="L75" s="15"/>
      <c r="M75" s="16"/>
    </row>
    <row r="76" spans="1:13" ht="26.25" hidden="1" customHeight="1" x14ac:dyDescent="0.4">
      <c r="A76" s="21" t="s">
        <v>61</v>
      </c>
      <c r="B76" s="37"/>
      <c r="C76" s="38"/>
      <c r="D76" s="13"/>
      <c r="E76" s="42">
        <v>108.14</v>
      </c>
      <c r="F76" s="14"/>
      <c r="G76" s="14">
        <v>108.14</v>
      </c>
      <c r="H76" s="7">
        <f t="shared" si="3"/>
        <v>100</v>
      </c>
      <c r="I76" s="8" t="e">
        <f t="shared" si="4"/>
        <v>#DIV/0!</v>
      </c>
      <c r="J76" s="20">
        <v>108.14</v>
      </c>
      <c r="K76" s="20"/>
      <c r="L76" s="15"/>
      <c r="M76" s="16"/>
    </row>
    <row r="77" spans="1:13" ht="26.25" hidden="1" customHeight="1" x14ac:dyDescent="0.4">
      <c r="A77" s="21" t="s">
        <v>83</v>
      </c>
      <c r="B77" s="37"/>
      <c r="C77" s="38"/>
      <c r="D77" s="13"/>
      <c r="E77" s="42"/>
      <c r="F77" s="14"/>
      <c r="G77" s="14"/>
      <c r="H77" s="7" t="e">
        <f t="shared" si="3"/>
        <v>#DIV/0!</v>
      </c>
      <c r="I77" s="8" t="e">
        <f t="shared" si="4"/>
        <v>#DIV/0!</v>
      </c>
      <c r="J77" s="20"/>
      <c r="K77" s="20"/>
      <c r="L77" s="15"/>
      <c r="M77" s="16"/>
    </row>
    <row r="78" spans="1:13" ht="26.25" hidden="1" customHeight="1" x14ac:dyDescent="0.4">
      <c r="A78" s="21" t="s">
        <v>86</v>
      </c>
      <c r="B78" s="37"/>
      <c r="C78" s="38"/>
      <c r="D78" s="13"/>
      <c r="E78" s="42"/>
      <c r="F78" s="14"/>
      <c r="G78" s="14"/>
      <c r="H78" s="7" t="e">
        <f t="shared" si="3"/>
        <v>#DIV/0!</v>
      </c>
      <c r="I78" s="8" t="e">
        <f t="shared" si="4"/>
        <v>#DIV/0!</v>
      </c>
      <c r="J78" s="20"/>
      <c r="K78" s="20"/>
      <c r="L78" s="15"/>
      <c r="M78" s="16"/>
    </row>
    <row r="79" spans="1:13" ht="26.25" hidden="1" customHeight="1" x14ac:dyDescent="0.4">
      <c r="A79" s="21" t="s">
        <v>62</v>
      </c>
      <c r="B79" s="37"/>
      <c r="C79" s="38"/>
      <c r="D79" s="13"/>
      <c r="E79" s="42"/>
      <c r="F79" s="14"/>
      <c r="G79" s="14"/>
      <c r="H79" s="7" t="e">
        <f t="shared" si="3"/>
        <v>#DIV/0!</v>
      </c>
      <c r="I79" s="8" t="e">
        <f t="shared" si="4"/>
        <v>#DIV/0!</v>
      </c>
      <c r="J79" s="20"/>
      <c r="K79" s="20"/>
      <c r="L79" s="15"/>
      <c r="M79" s="16"/>
    </row>
    <row r="80" spans="1:13" ht="52.5" hidden="1" customHeight="1" x14ac:dyDescent="0.4">
      <c r="A80" s="21" t="s">
        <v>80</v>
      </c>
      <c r="B80" s="37"/>
      <c r="C80" s="38"/>
      <c r="D80" s="13"/>
      <c r="E80" s="42"/>
      <c r="F80" s="14"/>
      <c r="G80" s="14"/>
      <c r="H80" s="7" t="e">
        <f t="shared" si="3"/>
        <v>#DIV/0!</v>
      </c>
      <c r="I80" s="8" t="e">
        <f t="shared" si="4"/>
        <v>#DIV/0!</v>
      </c>
      <c r="J80" s="20"/>
      <c r="K80" s="20"/>
      <c r="L80" s="15"/>
      <c r="M80" s="16"/>
    </row>
    <row r="81" spans="1:13" ht="26.25" hidden="1" customHeight="1" x14ac:dyDescent="0.4">
      <c r="A81" s="21" t="s">
        <v>81</v>
      </c>
      <c r="B81" s="37"/>
      <c r="C81" s="38"/>
      <c r="D81" s="13"/>
      <c r="E81" s="42"/>
      <c r="F81" s="14"/>
      <c r="G81" s="14"/>
      <c r="H81" s="7" t="e">
        <f t="shared" si="3"/>
        <v>#DIV/0!</v>
      </c>
      <c r="I81" s="8" t="e">
        <f t="shared" si="4"/>
        <v>#DIV/0!</v>
      </c>
      <c r="J81" s="20"/>
      <c r="K81" s="20"/>
      <c r="L81" s="15"/>
      <c r="M81" s="16"/>
    </row>
    <row r="82" spans="1:13" ht="25.5" x14ac:dyDescent="0.35">
      <c r="A82" s="22" t="s">
        <v>63</v>
      </c>
      <c r="B82" s="13">
        <f>B6+B8</f>
        <v>897445.5</v>
      </c>
      <c r="C82" s="13">
        <f>C6+C8</f>
        <v>548347.69999999995</v>
      </c>
      <c r="D82" s="13">
        <f>C82/B82*100</f>
        <v>61.100947077009124</v>
      </c>
      <c r="E82" s="13">
        <f>E6+E8</f>
        <v>987805.75</v>
      </c>
      <c r="F82" s="13">
        <f>F6+F8</f>
        <v>0</v>
      </c>
      <c r="G82" s="13">
        <f>G6+G8</f>
        <v>542730.05000000005</v>
      </c>
      <c r="H82" s="23">
        <f t="shared" si="3"/>
        <v>54.942993599703186</v>
      </c>
      <c r="I82" s="8" t="e">
        <f t="shared" si="4"/>
        <v>#DIV/0!</v>
      </c>
      <c r="J82" s="13">
        <f>J6+J8</f>
        <v>57251.839999999997</v>
      </c>
      <c r="K82" s="13">
        <f>K6+K8</f>
        <v>31610.1</v>
      </c>
      <c r="L82" s="13"/>
      <c r="M82" s="13"/>
    </row>
    <row r="83" spans="1:13" ht="25.5" x14ac:dyDescent="0.35">
      <c r="A83" s="24"/>
      <c r="B83" s="25"/>
      <c r="C83" s="25"/>
      <c r="D83" s="25"/>
      <c r="E83" s="25"/>
      <c r="F83" s="25"/>
      <c r="G83" s="26"/>
      <c r="H83" s="27"/>
      <c r="I83" s="27"/>
      <c r="J83" s="25"/>
      <c r="K83" s="25"/>
      <c r="L83" s="25"/>
      <c r="M83" s="25"/>
    </row>
    <row r="84" spans="1:13" ht="26.25" x14ac:dyDescent="0.4">
      <c r="A84" s="50" t="s">
        <v>64</v>
      </c>
      <c r="B84" s="50"/>
      <c r="C84" s="50"/>
      <c r="D84" s="28" t="s">
        <v>65</v>
      </c>
      <c r="E84" s="28" t="s">
        <v>66</v>
      </c>
      <c r="F84" s="28"/>
      <c r="G84" s="29"/>
      <c r="H84" s="30"/>
      <c r="I84" s="30"/>
      <c r="J84" s="28" t="s">
        <v>67</v>
      </c>
      <c r="K84" s="31"/>
      <c r="L84" s="25"/>
      <c r="M84" s="25"/>
    </row>
    <row r="85" spans="1:13" ht="25.5" x14ac:dyDescent="0.35">
      <c r="A85" s="24"/>
      <c r="B85" s="25"/>
      <c r="C85" s="25"/>
      <c r="D85" s="25"/>
      <c r="E85" s="25"/>
      <c r="F85" s="25"/>
      <c r="G85" s="26"/>
      <c r="H85" s="27"/>
      <c r="I85" s="27"/>
      <c r="J85" s="25"/>
      <c r="K85" s="25"/>
      <c r="L85" s="25"/>
      <c r="M85" s="25"/>
    </row>
    <row r="86" spans="1:13" ht="25.5" x14ac:dyDescent="0.35">
      <c r="A86" s="24"/>
      <c r="B86" s="25"/>
      <c r="C86" s="25"/>
      <c r="D86" s="25"/>
      <c r="E86" s="25"/>
      <c r="F86" s="25"/>
      <c r="G86" s="26"/>
      <c r="H86" s="27"/>
      <c r="I86" s="27"/>
      <c r="J86" s="25"/>
      <c r="K86" s="25"/>
      <c r="L86" s="25"/>
      <c r="M86" s="25"/>
    </row>
    <row r="87" spans="1:13" ht="25.5" x14ac:dyDescent="0.35">
      <c r="A87" s="34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25"/>
      <c r="M87" s="25"/>
    </row>
    <row r="88" spans="1:13" ht="26.25" x14ac:dyDescent="0.4">
      <c r="A88" s="34"/>
      <c r="B88" s="34"/>
      <c r="C88" s="34"/>
      <c r="D88" s="34"/>
      <c r="E88" s="36"/>
      <c r="F88" s="34"/>
      <c r="G88" s="44"/>
      <c r="H88" s="34"/>
      <c r="I88" s="34"/>
      <c r="J88" s="34"/>
      <c r="K88" s="30"/>
      <c r="L88" s="25"/>
      <c r="M88" s="31"/>
    </row>
  </sheetData>
  <mergeCells count="16">
    <mergeCell ref="A84:C84"/>
    <mergeCell ref="A1:M1"/>
    <mergeCell ref="A2:M2"/>
    <mergeCell ref="A3:A5"/>
    <mergeCell ref="B3:D3"/>
    <mergeCell ref="E3:K3"/>
    <mergeCell ref="L3:M4"/>
    <mergeCell ref="B4:B5"/>
    <mergeCell ref="C4:C5"/>
    <mergeCell ref="D4:D5"/>
    <mergeCell ref="E4:E5"/>
    <mergeCell ref="F4:F5"/>
    <mergeCell ref="G4:G5"/>
    <mergeCell ref="H4:H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2021-06-18T11:01:43Z</dcterms:modified>
</cp:coreProperties>
</file>