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730" windowHeight="11760"/>
  </bookViews>
  <sheets>
    <sheet name="22.0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82" i="1" l="1"/>
  <c r="J82" i="1"/>
  <c r="L7" i="1" l="1"/>
  <c r="L6" i="1"/>
  <c r="K8" i="1" l="1"/>
  <c r="J8" i="1"/>
  <c r="G8" i="1"/>
  <c r="F8" i="1"/>
  <c r="E8" i="1"/>
  <c r="E82" i="1" s="1"/>
  <c r="H7" i="1"/>
  <c r="I7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I6" i="1"/>
  <c r="H6" i="1"/>
  <c r="F82" i="1"/>
  <c r="C82" i="1"/>
  <c r="D82" i="1" s="1"/>
  <c r="B82" i="1"/>
  <c r="D7" i="1"/>
  <c r="D8" i="1"/>
  <c r="D6" i="1"/>
  <c r="G82" i="1" l="1"/>
  <c r="H82" i="1" s="1"/>
  <c r="M8" i="1"/>
  <c r="H8" i="1"/>
  <c r="I8" i="1"/>
  <c r="I82" i="1" l="1"/>
</calcChain>
</file>

<file path=xl/sharedStrings.xml><?xml version="1.0" encoding="utf-8"?>
<sst xmlns="http://schemas.openxmlformats.org/spreadsheetml/2006/main" count="100" uniqueCount="98">
  <si>
    <t>ЕЖЕНЕДЕЛЬНАЯ ИНФОРМАЦИЯ</t>
  </si>
  <si>
    <t>Наименование показателя</t>
  </si>
  <si>
    <t>2020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</si>
  <si>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</si>
  <si>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</si>
  <si>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</si>
  <si>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</si>
  <si>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</si>
  <si>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</si>
  <si>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</si>
  <si>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</si>
  <si>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 xml:space="preserve">                    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</si>
  <si>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</si>
  <si>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</si>
  <si>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</si>
  <si>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</si>
  <si>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</si>
  <si>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</si>
  <si>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</si>
  <si>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</si>
  <si>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</si>
  <si>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</si>
  <si>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</si>
  <si>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</si>
  <si>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</si>
  <si>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</si>
  <si>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</si>
  <si>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</si>
  <si>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</si>
  <si>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</si>
  <si>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</si>
  <si>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</si>
  <si>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</si>
  <si>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</si>
  <si>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</si>
  <si>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</si>
  <si>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</si>
  <si>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</si>
  <si>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Межбюджетные трансферты на благоустройство сельских территорий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</si>
  <si>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</si>
  <si>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</si>
  <si>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</si>
  <si>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</si>
  <si>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</si>
  <si>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</si>
  <si>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налог на имущество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</si>
  <si>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</si>
  <si>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</si>
  <si>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</si>
  <si>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</si>
  <si>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</si>
  <si>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</si>
  <si>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</si>
  <si>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</si>
  <si>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</si>
  <si>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 на премирование членов ТИК и УИК</t>
  </si>
  <si>
    <t>Грант "Успешная школа"</t>
  </si>
  <si>
    <t>Грант "Подготовка учителя татарского языка и литературы"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</si>
  <si>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</si>
  <si>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</si>
  <si>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</si>
  <si>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Субвенция на ежемесячную доплату за классное руководство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</si>
  <si>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</si>
  <si>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</si>
  <si>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</si>
  <si>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Межбюджетные трансферты на проведение выборов</t>
  </si>
  <si>
    <t>МБТ за организацию сельхозярмарок, по итогам заседаний представит.органов мун.обр.РТ</t>
  </si>
  <si>
    <t>Грант "Лучший методист"</t>
  </si>
  <si>
    <t>Межбюджетные трансферты - обеспечение охраны общественного порядка на территории детских оздоровительных лагерей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</si>
  <si>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</si>
  <si>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</si>
  <si>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Грант методистам образования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</si>
  <si>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</si>
  <si>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</si>
  <si>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</si>
  <si>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Грант "Поддержка учителей татарского языка"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</si>
  <si>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</si>
  <si>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</si>
  <si>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</si>
  <si>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Субсидия на сроительство жилья Норма СП</t>
  </si>
  <si>
    <t>Межбюджетные трансферты на проведение ГИА</t>
  </si>
  <si>
    <t>Межбюджетные трансферты- райпо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</si>
  <si>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</si>
  <si>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</si>
  <si>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</si>
  <si>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</si>
  <si>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</si>
  <si>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</si>
  <si>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</si>
  <si>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об исполнении бюджета Балтасинского района на 22.01.2021 г.</t>
  </si>
  <si>
    <t>2021 год</t>
  </si>
  <si>
    <t>По сравнению с 2020 г. "исполнение"</t>
  </si>
  <si>
    <t>в т.ч. Январь</t>
  </si>
  <si>
    <t>План за 3 месяца</t>
  </si>
  <si>
    <t>к 3 месячному плану</t>
  </si>
  <si>
    <t>Субсидия на  строительство жилья</t>
  </si>
  <si>
    <t>Субсидия на организацию бесплатного горячего питания начальных классов</t>
  </si>
  <si>
    <t>Субвенция на организацию бесплатного горячего питания кроме начальных классов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</si>
</sst>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Arial Cyr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71">
    <xf numFmtId="0" fontId="0" fillId="0" borderId="0" xfId="0"/>
    <xf numFmtId="0" fontId="1" fillId="0" borderId="0" xfId="1"/>
    <xf numFmtId="0" fontId="8" fillId="0" borderId="0" xfId="1" applyFont="1"/>
    <xf numFmtId="0" fontId="5" fillId="0" borderId="1" xfId="2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5" fillId="0" borderId="3" xfId="5" applyFont="1" applyBorder="1" applyAlignment="1">
      <alignment horizontal="center" vertical="center" wrapText="1"/>
    </xf>
    <xf numFmtId="0" fontId="4" fillId="0" borderId="4" xfId="2" applyFont="1" applyBorder="1" applyAlignment="1">
      <alignment vertical="justify" wrapText="1"/>
    </xf>
    <xf numFmtId="164" fontId="4" fillId="0" borderId="1" xfId="2" applyNumberFormat="1" applyFont="1" applyBorder="1" applyAlignment="1">
      <alignment horizontal="center"/>
    </xf>
    <xf numFmtId="164" fontId="9" fillId="0" borderId="1" xfId="2" applyNumberFormat="1" applyFont="1" applyBorder="1" applyAlignment="1">
      <alignment horizontal="center"/>
    </xf>
    <xf numFmtId="164" fontId="10" fillId="0" borderId="1" xfId="2" applyNumberFormat="1" applyFont="1" applyBorder="1" applyAlignment="1">
      <alignment horizontal="center"/>
    </xf>
    <xf numFmtId="164" fontId="4" fillId="3" borderId="1" xfId="2" applyNumberFormat="1" applyFont="1" applyFill="1" applyBorder="1" applyAlignment="1">
      <alignment horizontal="center"/>
    </xf>
    <xf numFmtId="164" fontId="6" fillId="0" borderId="1" xfId="2" applyNumberFormat="1" applyFont="1" applyBorder="1" applyAlignment="1">
      <alignment horizontal="center"/>
    </xf>
    <xf numFmtId="164" fontId="4" fillId="2" borderId="1" xfId="2" applyNumberFormat="1" applyFont="1" applyFill="1" applyBorder="1" applyAlignment="1">
      <alignment horizontal="center" wrapText="1"/>
    </xf>
    <xf numFmtId="2" fontId="4" fillId="0" borderId="1" xfId="2" applyNumberFormat="1" applyFont="1" applyBorder="1" applyAlignment="1">
      <alignment horizontal="center"/>
    </xf>
    <xf numFmtId="0" fontId="4" fillId="0" borderId="5" xfId="2" applyFont="1" applyBorder="1" applyAlignment="1">
      <alignment vertical="justify" wrapText="1"/>
    </xf>
    <xf numFmtId="2" fontId="4" fillId="0" borderId="4" xfId="6" applyNumberFormat="1" applyFont="1" applyBorder="1" applyAlignment="1">
      <alignment horizontal="center"/>
    </xf>
    <xf numFmtId="0" fontId="5" fillId="0" borderId="4" xfId="7" applyFont="1" applyBorder="1" applyAlignment="1">
      <alignment vertical="justify" wrapText="1"/>
    </xf>
    <xf numFmtId="0" fontId="8" fillId="0" borderId="4" xfId="1" applyFont="1" applyBorder="1"/>
    <xf numFmtId="164" fontId="4" fillId="0" borderId="4" xfId="1" applyNumberFormat="1" applyFont="1" applyBorder="1" applyAlignment="1">
      <alignment horizontal="center"/>
    </xf>
    <xf numFmtId="164" fontId="4" fillId="0" borderId="4" xfId="2" applyNumberFormat="1" applyFont="1" applyBorder="1" applyAlignment="1">
      <alignment horizontal="center"/>
    </xf>
    <xf numFmtId="2" fontId="5" fillId="3" borderId="4" xfId="1" applyNumberFormat="1" applyFont="1" applyFill="1" applyBorder="1" applyAlignment="1">
      <alignment vertical="justify"/>
    </xf>
    <xf numFmtId="2" fontId="5" fillId="3" borderId="4" xfId="6" applyNumberFormat="1" applyFont="1" applyFill="1" applyBorder="1" applyAlignment="1">
      <alignment horizontal="center"/>
    </xf>
    <xf numFmtId="2" fontId="5" fillId="0" borderId="4" xfId="2" applyNumberFormat="1" applyFont="1" applyBorder="1" applyAlignment="1">
      <alignment horizontal="center"/>
    </xf>
    <xf numFmtId="164" fontId="5" fillId="0" borderId="4" xfId="2" applyNumberFormat="1" applyFont="1" applyBorder="1" applyAlignment="1">
      <alignment horizontal="center"/>
    </xf>
    <xf numFmtId="0" fontId="5" fillId="0" borderId="4" xfId="1" applyFont="1" applyBorder="1" applyAlignment="1">
      <alignment vertical="justify" wrapText="1"/>
    </xf>
    <xf numFmtId="2" fontId="5" fillId="3" borderId="4" xfId="1" applyNumberFormat="1" applyFont="1" applyFill="1" applyBorder="1"/>
    <xf numFmtId="2" fontId="5" fillId="0" borderId="4" xfId="1" applyNumberFormat="1" applyFont="1" applyBorder="1"/>
    <xf numFmtId="0" fontId="11" fillId="0" borderId="4" xfId="1" applyFont="1" applyBorder="1"/>
    <xf numFmtId="2" fontId="5" fillId="0" borderId="4" xfId="6" applyNumberFormat="1" applyFont="1" applyBorder="1" applyAlignment="1">
      <alignment horizontal="center"/>
    </xf>
    <xf numFmtId="0" fontId="11" fillId="0" borderId="0" xfId="1" applyFont="1"/>
    <xf numFmtId="0" fontId="5" fillId="3" borderId="4" xfId="1" applyFont="1" applyFill="1" applyBorder="1" applyAlignment="1">
      <alignment vertical="justify" wrapText="1"/>
    </xf>
    <xf numFmtId="0" fontId="8" fillId="3" borderId="4" xfId="1" applyFont="1" applyFill="1" applyBorder="1"/>
    <xf numFmtId="164" fontId="4" fillId="3" borderId="4" xfId="1" applyNumberFormat="1" applyFont="1" applyFill="1" applyBorder="1" applyAlignment="1">
      <alignment horizontal="center"/>
    </xf>
    <xf numFmtId="164" fontId="4" fillId="3" borderId="4" xfId="2" applyNumberFormat="1" applyFont="1" applyFill="1" applyBorder="1" applyAlignment="1">
      <alignment horizontal="center"/>
    </xf>
    <xf numFmtId="2" fontId="5" fillId="3" borderId="4" xfId="2" applyNumberFormat="1" applyFont="1" applyFill="1" applyBorder="1" applyAlignment="1">
      <alignment horizontal="center"/>
    </xf>
    <xf numFmtId="164" fontId="5" fillId="0" borderId="4" xfId="6" applyNumberFormat="1" applyFont="1" applyBorder="1" applyAlignment="1">
      <alignment horizontal="center"/>
    </xf>
    <xf numFmtId="0" fontId="5" fillId="0" borderId="4" xfId="2" applyFont="1" applyBorder="1" applyAlignment="1">
      <alignment horizontal="left" vertical="justify" wrapText="1"/>
    </xf>
    <xf numFmtId="0" fontId="5" fillId="0" borderId="4" xfId="1" applyFont="1" applyBorder="1" applyAlignment="1">
      <alignment vertical="justify"/>
    </xf>
    <xf numFmtId="0" fontId="4" fillId="0" borderId="4" xfId="2" applyFont="1" applyBorder="1" applyAlignment="1">
      <alignment horizontal="left" vertical="justify" wrapText="1"/>
    </xf>
    <xf numFmtId="0" fontId="4" fillId="0" borderId="0" xfId="2" applyFont="1" applyBorder="1" applyAlignment="1">
      <alignment horizontal="left" vertical="justify" wrapText="1"/>
    </xf>
    <xf numFmtId="164" fontId="4" fillId="0" borderId="0" xfId="2" applyNumberFormat="1" applyFont="1" applyBorder="1" applyAlignment="1">
      <alignment horizontal="center"/>
    </xf>
    <xf numFmtId="164" fontId="4" fillId="3" borderId="0" xfId="2" applyNumberFormat="1" applyFont="1" applyFill="1" applyBorder="1" applyAlignment="1">
      <alignment horizontal="center"/>
    </xf>
    <xf numFmtId="164" fontId="6" fillId="0" borderId="0" xfId="2" applyNumberFormat="1" applyFont="1" applyBorder="1" applyAlignment="1">
      <alignment horizontal="center"/>
    </xf>
    <xf numFmtId="0" fontId="5" fillId="0" borderId="0" xfId="2" applyFont="1"/>
    <xf numFmtId="0" fontId="7" fillId="3" borderId="0" xfId="2" applyFont="1" applyFill="1"/>
    <xf numFmtId="0" fontId="7" fillId="0" borderId="0" xfId="2" applyFont="1"/>
    <xf numFmtId="0" fontId="4" fillId="0" borderId="0" xfId="2" applyFont="1" applyBorder="1" applyAlignment="1">
      <alignment horizontal="center"/>
    </xf>
    <xf numFmtId="2" fontId="12" fillId="3" borderId="4" xfId="6" applyNumberFormat="1" applyFont="1" applyFill="1" applyBorder="1" applyAlignment="1">
      <alignment horizontal="center"/>
    </xf>
    <xf numFmtId="2" fontId="10" fillId="0" borderId="4" xfId="6" applyNumberFormat="1" applyFont="1" applyBorder="1" applyAlignment="1">
      <alignment horizontal="center"/>
    </xf>
    <xf numFmtId="164" fontId="6" fillId="0" borderId="4" xfId="2" applyNumberFormat="1" applyFont="1" applyBorder="1" applyAlignment="1">
      <alignment horizontal="center"/>
    </xf>
    <xf numFmtId="0" fontId="5" fillId="0" borderId="0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</cellXfs>
  <cellStyles count="8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1"/>
    <cellStyle name="Обычный 7" xfId="6"/>
    <cellStyle name="Обычный_Лист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B1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2" width="15" customWidth="1"/>
    <col min="13" max="13" width="13.75" customWidth="1"/>
  </cols>
  <sheetData>
    <row r="1" spans="1:16" ht="25.5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1"/>
      <c r="O1" s="1"/>
      <c r="P1" s="1"/>
    </row>
    <row r="2" spans="1:16" ht="26.25" x14ac:dyDescent="0.4">
      <c r="A2" s="52" t="s">
        <v>89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1"/>
      <c r="O2" s="1"/>
      <c r="P2" s="1"/>
    </row>
    <row r="3" spans="1:16" ht="26.25" x14ac:dyDescent="0.25">
      <c r="A3" s="53" t="s">
        <v>1</v>
      </c>
      <c r="B3" s="56" t="s">
        <v>2</v>
      </c>
      <c r="C3" s="57"/>
      <c r="D3" s="58"/>
      <c r="E3" s="56" t="s">
        <v>90</v>
      </c>
      <c r="F3" s="57"/>
      <c r="G3" s="57"/>
      <c r="H3" s="57"/>
      <c r="I3" s="57"/>
      <c r="J3" s="57"/>
      <c r="K3" s="58"/>
      <c r="L3" s="59" t="s">
        <v>91</v>
      </c>
      <c r="M3" s="60"/>
      <c r="N3" s="1"/>
      <c r="O3" s="1"/>
      <c r="P3" s="1"/>
    </row>
    <row r="4" spans="1:16" ht="26.25" x14ac:dyDescent="0.25">
      <c r="A4" s="54"/>
      <c r="B4" s="63" t="s">
        <v>3</v>
      </c>
      <c r="C4" s="53" t="s">
        <v>4</v>
      </c>
      <c r="D4" s="53" t="s">
        <v>5</v>
      </c>
      <c r="E4" s="63" t="s">
        <v>6</v>
      </c>
      <c r="F4" s="65" t="s">
        <v>93</v>
      </c>
      <c r="G4" s="67" t="s">
        <v>4</v>
      </c>
      <c r="H4" s="69" t="s">
        <v>5</v>
      </c>
      <c r="I4" s="4"/>
      <c r="J4" s="63" t="s">
        <v>92</v>
      </c>
      <c r="K4" s="63" t="s">
        <v>7</v>
      </c>
      <c r="L4" s="61"/>
      <c r="M4" s="62"/>
      <c r="N4" s="1"/>
      <c r="O4" s="1"/>
      <c r="P4" s="1"/>
    </row>
    <row r="5" spans="1:16" ht="105" x14ac:dyDescent="0.25">
      <c r="A5" s="55"/>
      <c r="B5" s="64"/>
      <c r="C5" s="55"/>
      <c r="D5" s="55"/>
      <c r="E5" s="64"/>
      <c r="F5" s="66"/>
      <c r="G5" s="68"/>
      <c r="H5" s="70"/>
      <c r="I5" s="5" t="s">
        <v>94</v>
      </c>
      <c r="J5" s="64"/>
      <c r="K5" s="64"/>
      <c r="L5" s="3" t="s">
        <v>8</v>
      </c>
      <c r="M5" s="3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11390.3</v>
      </c>
      <c r="D6" s="8">
        <f>C6/B6*100</f>
        <v>3.3912217604115802</v>
      </c>
      <c r="E6" s="7">
        <v>348614.40000000002</v>
      </c>
      <c r="F6" s="9"/>
      <c r="G6" s="10">
        <v>12294.2</v>
      </c>
      <c r="H6" s="11">
        <f>G6/E6*100</f>
        <v>3.5265898367938906</v>
      </c>
      <c r="I6" s="12" t="e">
        <f>G6/F6*100</f>
        <v>#DIV/0!</v>
      </c>
      <c r="J6" s="7">
        <v>12294.2</v>
      </c>
      <c r="K6" s="7">
        <v>8580.7000000000007</v>
      </c>
      <c r="L6" s="13">
        <f>G6-C6</f>
        <v>903.90000000000146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11268.7</v>
      </c>
      <c r="D7" s="8">
        <f t="shared" ref="D7:D8" si="0">C7/B7*100</f>
        <v>3.3550179232812107</v>
      </c>
      <c r="E7" s="7">
        <v>348614.40000000002</v>
      </c>
      <c r="F7" s="9"/>
      <c r="G7" s="10">
        <v>12231.2</v>
      </c>
      <c r="H7" s="11">
        <f t="shared" ref="H7:H70" si="1">G7/E7*100</f>
        <v>3.5085182941381654</v>
      </c>
      <c r="I7" s="12" t="e">
        <f t="shared" ref="I7:I70" si="2">G7/F7*100</f>
        <v>#DIV/0!</v>
      </c>
      <c r="J7" s="7">
        <v>12231.2</v>
      </c>
      <c r="K7" s="7">
        <v>8580.7000000000007</v>
      </c>
      <c r="L7" s="13">
        <f>G7-C7</f>
        <v>962.5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24821.8</v>
      </c>
      <c r="D8" s="8">
        <f t="shared" si="0"/>
        <v>4.4200762327726126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617950.61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23024.61</v>
      </c>
      <c r="H8" s="11">
        <f t="shared" si="1"/>
        <v>3.7259628241163161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23024.61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23024.61</v>
      </c>
      <c r="L8" s="13"/>
      <c r="M8" s="13">
        <f>C8-G8</f>
        <v>1797.1899999999987</v>
      </c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1812</v>
      </c>
      <c r="H9" s="11">
        <f t="shared" si="1"/>
        <v>4.1667720623912023</v>
      </c>
      <c r="I9" s="12" t="e">
        <f t="shared" si="2"/>
        <v>#DIV/0!</v>
      </c>
      <c r="J9" s="21">
        <v>1812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1006.8</v>
      </c>
      <c r="H10" s="11">
        <f t="shared" si="1"/>
        <v>4.9996027331956139</v>
      </c>
      <c r="I10" s="12" t="e">
        <f t="shared" si="2"/>
        <v>#DIV/0!</v>
      </c>
      <c r="J10" s="21">
        <v>1006.8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8674.7000000000007</v>
      </c>
      <c r="H11" s="11">
        <f t="shared" si="1"/>
        <v>5.0000489935288206</v>
      </c>
      <c r="I11" s="12" t="e">
        <f t="shared" si="2"/>
        <v>#DIV/0!</v>
      </c>
      <c r="J11" s="21">
        <v>8674.7000000000007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147.69999999999999</v>
      </c>
      <c r="H12" s="11">
        <f t="shared" si="1"/>
        <v>5.0010157784248657</v>
      </c>
      <c r="I12" s="12" t="e">
        <f t="shared" si="2"/>
        <v>#DIV/0!</v>
      </c>
      <c r="J12" s="21">
        <v>147.69999999999999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7480.2</v>
      </c>
      <c r="H13" s="11">
        <f t="shared" si="1"/>
        <v>3.3333184793700732</v>
      </c>
      <c r="I13" s="12" t="e">
        <f t="shared" si="2"/>
        <v>#DIV/0!</v>
      </c>
      <c r="J13" s="21">
        <v>7480.2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2644.6</v>
      </c>
      <c r="H14" s="11">
        <f t="shared" si="1"/>
        <v>3.3333921544406993</v>
      </c>
      <c r="I14" s="12" t="e">
        <f t="shared" si="2"/>
        <v>#DIV/0!</v>
      </c>
      <c r="J14" s="21">
        <v>2644.6</v>
      </c>
      <c r="K14" s="21">
        <v>2644.6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/>
      <c r="H15" s="11">
        <f t="shared" si="1"/>
        <v>0</v>
      </c>
      <c r="I15" s="12" t="e">
        <f t="shared" si="2"/>
        <v>#DIV/0!</v>
      </c>
      <c r="J15" s="21"/>
      <c r="K15" s="21"/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30.1</v>
      </c>
      <c r="H16" s="11">
        <f t="shared" si="1"/>
        <v>4.1632088520055328</v>
      </c>
      <c r="I16" s="12" t="e">
        <f t="shared" si="2"/>
        <v>#DIV/0!</v>
      </c>
      <c r="J16" s="21">
        <v>30.1</v>
      </c>
      <c r="K16" s="21">
        <v>30.1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15.2</v>
      </c>
      <c r="H17" s="11">
        <f t="shared" si="1"/>
        <v>4.1462084015275495</v>
      </c>
      <c r="I17" s="12" t="e">
        <f t="shared" si="2"/>
        <v>#DIV/0!</v>
      </c>
      <c r="J17" s="21">
        <v>15.2</v>
      </c>
      <c r="K17" s="21">
        <v>15.2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/>
      <c r="H18" s="11">
        <f t="shared" si="1"/>
        <v>0</v>
      </c>
      <c r="I18" s="12" t="e">
        <f t="shared" si="2"/>
        <v>#DIV/0!</v>
      </c>
      <c r="J18" s="21"/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22.7</v>
      </c>
      <c r="H19" s="11">
        <f t="shared" si="1"/>
        <v>4.1689623507805331</v>
      </c>
      <c r="I19" s="12" t="e">
        <f t="shared" si="2"/>
        <v>#DIV/0!</v>
      </c>
      <c r="J19" s="21">
        <v>22.7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14.6</v>
      </c>
      <c r="H20" s="11">
        <f t="shared" si="1"/>
        <v>4.1571753986332576</v>
      </c>
      <c r="I20" s="12" t="e">
        <f t="shared" si="2"/>
        <v>#DIV/0!</v>
      </c>
      <c r="J20" s="21">
        <v>14.6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/>
      <c r="H21" s="11">
        <f t="shared" si="1"/>
        <v>0</v>
      </c>
      <c r="I21" s="12" t="e">
        <f t="shared" si="2"/>
        <v>#DIV/0!</v>
      </c>
      <c r="J21" s="21"/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199.9</v>
      </c>
      <c r="H22" s="11">
        <f t="shared" si="1"/>
        <v>4.1664929759473095</v>
      </c>
      <c r="I22" s="12" t="e">
        <f t="shared" si="2"/>
        <v>#DIV/0!</v>
      </c>
      <c r="J22" s="21">
        <v>199.9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40.700000000000003</v>
      </c>
      <c r="H23" s="11">
        <f t="shared" si="1"/>
        <v>4.1705092734911364</v>
      </c>
      <c r="I23" s="12" t="e">
        <f t="shared" si="2"/>
        <v>#DIV/0!</v>
      </c>
      <c r="J23" s="21">
        <v>40.700000000000003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2.1</v>
      </c>
      <c r="H24" s="11">
        <f t="shared" si="1"/>
        <v>4.0935672514619892</v>
      </c>
      <c r="I24" s="12" t="e">
        <f t="shared" si="2"/>
        <v>#DIV/0!</v>
      </c>
      <c r="J24" s="21">
        <v>2.1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>
        <v>0.51</v>
      </c>
      <c r="K25" s="21">
        <v>0.51</v>
      </c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31.5" customHeight="1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339.4</v>
      </c>
      <c r="H27" s="11">
        <f t="shared" si="1"/>
        <v>8.3325149759402937</v>
      </c>
      <c r="I27" s="12" t="e">
        <f t="shared" si="2"/>
        <v>#DIV/0!</v>
      </c>
      <c r="J27" s="21">
        <v>339.4</v>
      </c>
      <c r="K27" s="21">
        <v>339.4</v>
      </c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32.200000000000003</v>
      </c>
      <c r="H28" s="11">
        <f t="shared" si="1"/>
        <v>8.3441306037833645</v>
      </c>
      <c r="I28" s="12" t="e">
        <f t="shared" si="2"/>
        <v>#DIV/0!</v>
      </c>
      <c r="J28" s="21">
        <v>32.200000000000003</v>
      </c>
      <c r="K28" s="21">
        <v>32.200000000000003</v>
      </c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561.20000000000005</v>
      </c>
      <c r="H29" s="11">
        <f t="shared" si="1"/>
        <v>6.2806365691519135</v>
      </c>
      <c r="I29" s="12" t="e">
        <f t="shared" si="2"/>
        <v>#DIV/0!</v>
      </c>
      <c r="J29" s="21">
        <v>561.20000000000005</v>
      </c>
      <c r="K29" s="21">
        <v>561.20000000000005</v>
      </c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hidden="1" x14ac:dyDescent="0.4">
      <c r="A32" s="36" t="s">
        <v>37</v>
      </c>
      <c r="B32" s="17"/>
      <c r="C32" s="18"/>
      <c r="D32" s="19"/>
      <c r="E32" s="26"/>
      <c r="F32" s="21"/>
      <c r="G32" s="21"/>
      <c r="H32" s="11" t="e">
        <f t="shared" si="1"/>
        <v>#DIV/0!</v>
      </c>
      <c r="I32" s="12" t="e">
        <f t="shared" si="2"/>
        <v>#DIV/0!</v>
      </c>
      <c r="J32" s="35"/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/>
      <c r="H56" s="11">
        <f t="shared" si="1"/>
        <v>0</v>
      </c>
      <c r="I56" s="12" t="e">
        <f t="shared" si="2"/>
        <v>#DIV/0!</v>
      </c>
      <c r="J56" s="35"/>
      <c r="K56" s="35"/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/>
      <c r="H68" s="11">
        <f t="shared" si="1"/>
        <v>0</v>
      </c>
      <c r="I68" s="12" t="e">
        <f t="shared" si="2"/>
        <v>#DIV/0!</v>
      </c>
      <c r="J68" s="35"/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36212.1</v>
      </c>
      <c r="D82" s="19">
        <f>C82/B82*100</f>
        <v>4.0350193967210259</v>
      </c>
      <c r="E82" s="19">
        <f>E6+E8</f>
        <v>966565.01</v>
      </c>
      <c r="F82" s="19">
        <f>F6+F8</f>
        <v>0</v>
      </c>
      <c r="G82" s="19">
        <f>G6+G8</f>
        <v>35318.81</v>
      </c>
      <c r="H82" s="49">
        <f t="shared" si="3"/>
        <v>3.6540542679069246</v>
      </c>
      <c r="I82" s="12" t="e">
        <f t="shared" si="4"/>
        <v>#DIV/0!</v>
      </c>
      <c r="J82" s="19">
        <f>J6+J8</f>
        <v>35318.81</v>
      </c>
      <c r="K82" s="19">
        <f>K6+K8</f>
        <v>31605.31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0" t="s">
        <v>85</v>
      </c>
      <c r="B84" s="50"/>
      <c r="C84" s="50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22.01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BALTASIFO6</dc:creator>
  <cp:lastModifiedBy>BALTASIFO8</cp:lastModifiedBy>
  <cp:lastPrinted>2021-01-22T11:55:21Z</cp:lastPrinted>
  <dcterms:created xsi:type="dcterms:W3CDTF">2021-01-22T04:46:20Z</dcterms:created>
  <dcterms:modified xsi:type="dcterms:W3CDTF">2021-01-22T11:56:04Z</dcterms:modified>
</cp:coreProperties>
</file>