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5" windowWidth="15450" windowHeight="11640"/>
  </bookViews>
  <sheets>
    <sheet name="17.01" sheetId="1" r:id="rId1"/>
  </sheets>
  <calcPr calcId="144525"/>
</workbook>
</file>

<file path=xl/calcChain.xml><?xml version="1.0" encoding="utf-8"?>
<calcChain xmlns="http://schemas.openxmlformats.org/spreadsheetml/2006/main">
  <c r="H29" i="1" l="1"/>
  <c r="H28" i="1"/>
  <c r="H27" i="1"/>
  <c r="H23" i="1"/>
  <c r="H25" i="1"/>
  <c r="H22" i="1"/>
  <c r="H21" i="1"/>
  <c r="H20" i="1"/>
  <c r="H17" i="1"/>
  <c r="H16" i="1"/>
  <c r="H15" i="1"/>
  <c r="H12" i="1"/>
  <c r="H10" i="1"/>
  <c r="H11" i="1"/>
  <c r="H14" i="1"/>
  <c r="H18" i="1"/>
  <c r="H19" i="1"/>
  <c r="H24" i="1"/>
  <c r="H26" i="1"/>
  <c r="J9" i="1"/>
  <c r="I9" i="1"/>
  <c r="G9" i="1"/>
  <c r="F9" i="1"/>
  <c r="E9" i="1"/>
  <c r="H9" i="1" l="1"/>
  <c r="L30" i="1"/>
  <c r="J30" i="1"/>
  <c r="I30" i="1"/>
  <c r="C30" i="1"/>
  <c r="B30" i="1"/>
  <c r="H8" i="1"/>
  <c r="F30" i="1"/>
  <c r="D9" i="1"/>
  <c r="D8" i="1"/>
  <c r="D30" i="1" l="1"/>
  <c r="G30" i="1"/>
  <c r="K30" i="1"/>
  <c r="E30" i="1"/>
</calcChain>
</file>

<file path=xl/sharedStrings.xml><?xml version="1.0" encoding="utf-8"?>
<sst xmlns="http://schemas.openxmlformats.org/spreadsheetml/2006/main" count="46" uniqueCount="43">
  <si>
    <t>ЕЖЕНЕДЕЛЬНАЯ ИНФОРМАЦИЯ</t>
  </si>
  <si>
    <t>об исполнении бюджета Балтасинского района</t>
  </si>
  <si>
    <t xml:space="preserve"> </t>
  </si>
  <si>
    <t>Наименование показателя</t>
  </si>
  <si>
    <t>План          на год</t>
  </si>
  <si>
    <t>Факт</t>
  </si>
  <si>
    <t>%</t>
  </si>
  <si>
    <t>План           на год</t>
  </si>
  <si>
    <t>за послед 7 дней</t>
  </si>
  <si>
    <t>Больше</t>
  </si>
  <si>
    <t>Меньше</t>
  </si>
  <si>
    <t>1. Собственные доходы</t>
  </si>
  <si>
    <t>2.Субсидии, субвенции из республ. бюджета всего</t>
  </si>
  <si>
    <t xml:space="preserve">                 ВСЕГО ДОХОДОВ</t>
  </si>
  <si>
    <t>Председатель финансово-бюджетной палаты</t>
  </si>
  <si>
    <t>__________________</t>
  </si>
  <si>
    <t>Р.М.Ильясов</t>
  </si>
  <si>
    <t>2013 год</t>
  </si>
  <si>
    <t>в т.ч. январь</t>
  </si>
  <si>
    <t>План 1 кв</t>
  </si>
  <si>
    <t>на 17.01.2014 г.</t>
  </si>
  <si>
    <t>2014 год</t>
  </si>
  <si>
    <t>По сравнению с 2013 г. "исполнение"</t>
  </si>
  <si>
    <t>Субвенция архив</t>
  </si>
  <si>
    <t>Субвенция на протоколы об административных правонарушениях</t>
  </si>
  <si>
    <t>Субвенция на отлов, содержание и регулирование численности безнадзорных животных</t>
  </si>
  <si>
    <t xml:space="preserve">Дотация </t>
  </si>
  <si>
    <t>Субсидия на выравнивание уровня бюджетной обеспеченности бюджетов поселений</t>
  </si>
  <si>
    <t xml:space="preserve">Субвенции на обеспечение общедоступного и бесплатного дошкольного образования </t>
  </si>
  <si>
    <t>Субсидия   на организацию предоставления общедоступного и бесплатного начального общего, основного общего, среднего (полного) общего образования по основным общеообразовательным программам</t>
  </si>
  <si>
    <t xml:space="preserve">Субвенция  на реализацию полномочий по расчету и предоставлению дотаций поселениям </t>
  </si>
  <si>
    <t>Субвенция  на обеспечение  общедоступного и бесплатного начального общего, основного общего, среднего (полного) общего образования</t>
  </si>
  <si>
    <t>Субвенция  на реализацию  полномочий по государственной регистрации актов гражданского состояния</t>
  </si>
  <si>
    <t>Субвенции на реализацию полномочий по образованию  и организации деятельности КДН</t>
  </si>
  <si>
    <t>Субвенции на реализацию полномочий по образованию  и организации деятельности АДМ</t>
  </si>
  <si>
    <t>Субвенция на реализацию полномочий в сфере государственной молодежной политики</t>
  </si>
  <si>
    <t>Субвенции на  проведению противоэпидемических мероприятий</t>
  </si>
  <si>
    <t>Субвенции  на реализацию полномочий в области образования</t>
  </si>
  <si>
    <t>Субвенции  на осуществление полномочий по первичному учету на территориях, где отсутствует военные комиссариаты</t>
  </si>
  <si>
    <t>Субвенции  на  реализацию полномочий по осуществлению  информационно - методического обеспечения образовательных учреждений</t>
  </si>
  <si>
    <t>Субвенции  на осуществление полномочий по опеке и попечительству</t>
  </si>
  <si>
    <t>Субвенция на проведение мероприятий по предупреждению и ликвидацию болезней животных и их лечению</t>
  </si>
  <si>
    <t>Субсидиия на капитальный ремонт жилого фонда за счет бюджета 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</si>
</sst>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name val="Arial Cyr"/>
      <charset val="204"/>
    </font>
    <font>
      <sz val="1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</cellStyleXfs>
  <cellXfs count="52">
    <xf numFmtId="0" fontId="0" fillId="0" borderId="0" xfId="0"/>
    <xf numFmtId="0" fontId="1" fillId="0" borderId="0" xfId="1"/>
    <xf numFmtId="0" fontId="2" fillId="0" borderId="0" xfId="1" applyFont="1"/>
    <xf numFmtId="0" fontId="2" fillId="0" borderId="1" xfId="1" applyFont="1" applyBorder="1" applyAlignment="1">
      <alignment horizontal="center"/>
    </xf>
    <xf numFmtId="0" fontId="3" fillId="0" borderId="4" xfId="1" applyFont="1" applyBorder="1" applyAlignment="1">
      <alignment vertical="justify"/>
    </xf>
    <xf numFmtId="164" fontId="3" fillId="0" borderId="5" xfId="1" applyNumberFormat="1" applyFont="1" applyBorder="1" applyAlignment="1">
      <alignment horizontal="center"/>
    </xf>
    <xf numFmtId="0" fontId="3" fillId="0" borderId="5" xfId="1" applyFont="1" applyBorder="1" applyAlignment="1">
      <alignment horizontal="left" vertical="justify" wrapText="1"/>
    </xf>
    <xf numFmtId="0" fontId="3" fillId="0" borderId="0" xfId="1" applyFont="1" applyBorder="1" applyAlignment="1">
      <alignment horizontal="left" vertical="justify" wrapText="1"/>
    </xf>
    <xf numFmtId="0" fontId="3" fillId="0" borderId="0" xfId="1" applyFont="1" applyBorder="1" applyAlignment="1">
      <alignment horizontal="center"/>
    </xf>
    <xf numFmtId="164" fontId="3" fillId="2" borderId="0" xfId="1" applyNumberFormat="1" applyFont="1" applyFill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64" fontId="3" fillId="0" borderId="1" xfId="1" applyNumberFormat="1" applyFont="1" applyBorder="1" applyAlignment="1" applyProtection="1">
      <alignment horizontal="center"/>
    </xf>
    <xf numFmtId="164" fontId="3" fillId="2" borderId="1" xfId="1" applyNumberFormat="1" applyFont="1" applyFill="1" applyBorder="1" applyAlignment="1">
      <alignment horizontal="center" wrapText="1"/>
    </xf>
    <xf numFmtId="164" fontId="3" fillId="0" borderId="7" xfId="1" applyNumberFormat="1" applyFont="1" applyBorder="1" applyAlignment="1">
      <alignment horizontal="center"/>
    </xf>
    <xf numFmtId="2" fontId="3" fillId="0" borderId="1" xfId="1" applyNumberFormat="1" applyFont="1" applyBorder="1" applyAlignment="1">
      <alignment horizontal="center"/>
    </xf>
    <xf numFmtId="0" fontId="3" fillId="0" borderId="5" xfId="1" applyFont="1" applyBorder="1" applyAlignment="1">
      <alignment vertical="justify"/>
    </xf>
    <xf numFmtId="164" fontId="3" fillId="2" borderId="5" xfId="1" applyNumberFormat="1" applyFont="1" applyFill="1" applyBorder="1" applyAlignment="1">
      <alignment horizontal="center" wrapText="1"/>
    </xf>
    <xf numFmtId="164" fontId="3" fillId="0" borderId="5" xfId="2" applyNumberFormat="1" applyFont="1" applyBorder="1" applyAlignment="1">
      <alignment horizontal="center"/>
    </xf>
    <xf numFmtId="164" fontId="3" fillId="0" borderId="5" xfId="5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3" fillId="0" borderId="6" xfId="1" applyNumberFormat="1" applyFont="1" applyBorder="1" applyAlignment="1">
      <alignment horizontal="center"/>
    </xf>
    <xf numFmtId="2" fontId="6" fillId="0" borderId="5" xfId="0" applyNumberFormat="1" applyFont="1" applyFill="1" applyBorder="1" applyAlignment="1">
      <alignment vertical="justify"/>
    </xf>
    <xf numFmtId="2" fontId="6" fillId="0" borderId="5" xfId="0" applyNumberFormat="1" applyFont="1" applyBorder="1"/>
    <xf numFmtId="0" fontId="2" fillId="0" borderId="5" xfId="0" applyFont="1" applyBorder="1" applyAlignment="1">
      <alignment vertical="justify"/>
    </xf>
    <xf numFmtId="0" fontId="2" fillId="0" borderId="5" xfId="6" applyFont="1" applyBorder="1" applyAlignment="1">
      <alignment vertical="justify"/>
    </xf>
    <xf numFmtId="0" fontId="0" fillId="0" borderId="5" xfId="0" applyBorder="1"/>
    <xf numFmtId="2" fontId="3" fillId="0" borderId="5" xfId="1" applyNumberFormat="1" applyFont="1" applyBorder="1" applyAlignment="1">
      <alignment horizontal="center"/>
    </xf>
    <xf numFmtId="2" fontId="3" fillId="0" borderId="0" xfId="1" applyNumberFormat="1" applyFont="1" applyBorder="1" applyAlignment="1">
      <alignment horizontal="center"/>
    </xf>
    <xf numFmtId="164" fontId="2" fillId="0" borderId="5" xfId="5" applyNumberFormat="1" applyFon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 wrapText="1"/>
    </xf>
    <xf numFmtId="2" fontId="2" fillId="0" borderId="5" xfId="1" applyNumberFormat="1" applyFont="1" applyBorder="1" applyAlignment="1">
      <alignment horizontal="center"/>
    </xf>
    <xf numFmtId="2" fontId="3" fillId="0" borderId="5" xfId="5" applyNumberFormat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8" xfId="1" applyFont="1" applyBorder="1" applyAlignment="1">
      <alignment horizontal="center" vertical="justify" wrapText="1"/>
    </xf>
    <xf numFmtId="0" fontId="2" fillId="0" borderId="5" xfId="1" applyFont="1" applyBorder="1" applyAlignment="1">
      <alignment horizontal="center" vertical="justify"/>
    </xf>
    <xf numFmtId="0" fontId="2" fillId="0" borderId="0" xfId="1" applyFont="1" applyAlignment="1">
      <alignment horizontal="left"/>
    </xf>
    <xf numFmtId="0" fontId="2" fillId="0" borderId="1" xfId="4" applyFont="1" applyBorder="1" applyAlignment="1">
      <alignment horizontal="center" vertical="center" wrapText="1"/>
    </xf>
    <xf numFmtId="0" fontId="2" fillId="0" borderId="3" xfId="4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9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2" fillId="0" borderId="10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</cellXfs>
  <cellStyles count="7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7" xfId="5"/>
    <cellStyle name="Обычный_Лист1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tabSelected="1" zoomScale="80" zoomScaleNormal="8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F9" sqref="F9"/>
    </sheetView>
  </sheetViews>
  <sheetFormatPr defaultRowHeight="15" x14ac:dyDescent="0.25"/>
  <cols>
    <col min="1" max="1" width="99" customWidth="1"/>
    <col min="2" max="2" width="15.42578125" customWidth="1"/>
    <col min="3" max="3" width="13" customWidth="1"/>
    <col min="5" max="6" width="15.140625" customWidth="1"/>
    <col min="7" max="7" width="15.42578125" customWidth="1"/>
    <col min="9" max="9" width="12.85546875" customWidth="1"/>
    <col min="10" max="10" width="14" customWidth="1"/>
    <col min="11" max="11" width="14.85546875" bestFit="1" customWidth="1"/>
    <col min="12" max="12" width="12.5703125" customWidth="1"/>
  </cols>
  <sheetData>
    <row r="1" spans="1:12" ht="20.25" x14ac:dyDescent="0.3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2" ht="20.25" x14ac:dyDescent="0.3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2" ht="20.25" x14ac:dyDescent="0.3">
      <c r="A3" s="43" t="s">
        <v>20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0.25" x14ac:dyDescent="0.3">
      <c r="A4" s="1"/>
      <c r="B4" s="1"/>
      <c r="C4" s="1"/>
      <c r="D4" s="2" t="s">
        <v>2</v>
      </c>
      <c r="E4" s="1"/>
      <c r="F4" s="1"/>
      <c r="G4" s="1"/>
      <c r="H4" s="1"/>
      <c r="I4" s="1"/>
      <c r="J4" s="1"/>
      <c r="K4" s="1"/>
      <c r="L4" s="1"/>
    </row>
    <row r="5" spans="1:12" ht="20.25" x14ac:dyDescent="0.3">
      <c r="A5" s="35" t="s">
        <v>3</v>
      </c>
      <c r="B5" s="45" t="s">
        <v>17</v>
      </c>
      <c r="C5" s="46"/>
      <c r="D5" s="46"/>
      <c r="E5" s="47" t="s">
        <v>21</v>
      </c>
      <c r="F5" s="48"/>
      <c r="G5" s="48"/>
      <c r="H5" s="48"/>
      <c r="I5" s="48"/>
      <c r="J5" s="49"/>
      <c r="K5" s="38" t="s">
        <v>22</v>
      </c>
      <c r="L5" s="38"/>
    </row>
    <row r="6" spans="1:12" ht="21.75" customHeight="1" x14ac:dyDescent="0.25">
      <c r="A6" s="44"/>
      <c r="B6" s="50" t="s">
        <v>4</v>
      </c>
      <c r="C6" s="35" t="s">
        <v>5</v>
      </c>
      <c r="D6" s="35" t="s">
        <v>6</v>
      </c>
      <c r="E6" s="50" t="s">
        <v>7</v>
      </c>
      <c r="F6" s="40" t="s">
        <v>19</v>
      </c>
      <c r="G6" s="35" t="s">
        <v>5</v>
      </c>
      <c r="H6" s="35" t="s">
        <v>6</v>
      </c>
      <c r="I6" s="37" t="s">
        <v>18</v>
      </c>
      <c r="J6" s="38" t="s">
        <v>8</v>
      </c>
      <c r="K6" s="38"/>
      <c r="L6" s="38"/>
    </row>
    <row r="7" spans="1:12" ht="31.5" customHeight="1" x14ac:dyDescent="0.3">
      <c r="A7" s="36"/>
      <c r="B7" s="51"/>
      <c r="C7" s="36"/>
      <c r="D7" s="36"/>
      <c r="E7" s="51"/>
      <c r="F7" s="41"/>
      <c r="G7" s="36"/>
      <c r="H7" s="36"/>
      <c r="I7" s="37"/>
      <c r="J7" s="38"/>
      <c r="K7" s="3" t="s">
        <v>9</v>
      </c>
      <c r="L7" s="3" t="s">
        <v>10</v>
      </c>
    </row>
    <row r="8" spans="1:12" ht="20.25" x14ac:dyDescent="0.3">
      <c r="A8" s="17" t="s">
        <v>11</v>
      </c>
      <c r="B8" s="19">
        <v>187313</v>
      </c>
      <c r="C8" s="21">
        <v>3953.6</v>
      </c>
      <c r="D8" s="15">
        <f>C8/B8*100</f>
        <v>2.1106917298852723</v>
      </c>
      <c r="E8" s="11">
        <v>228589</v>
      </c>
      <c r="F8" s="11">
        <v>36849</v>
      </c>
      <c r="G8" s="12">
        <v>2046.9</v>
      </c>
      <c r="H8" s="14">
        <f>G8/F8*100</f>
        <v>5.5548318814621833</v>
      </c>
      <c r="I8" s="11">
        <v>2046.9</v>
      </c>
      <c r="J8" s="12">
        <v>2046.9</v>
      </c>
      <c r="K8" s="16"/>
      <c r="L8" s="13">
        <v>1906.7</v>
      </c>
    </row>
    <row r="9" spans="1:12" ht="20.25" x14ac:dyDescent="0.3">
      <c r="A9" s="4" t="s">
        <v>12</v>
      </c>
      <c r="B9" s="19">
        <v>325229</v>
      </c>
      <c r="C9" s="22">
        <v>151.19999999999999</v>
      </c>
      <c r="D9" s="15">
        <f>C9/B9*100</f>
        <v>4.6490319128982958E-2</v>
      </c>
      <c r="E9" s="34">
        <f>SUM(E10:E29)</f>
        <v>442302.67000000004</v>
      </c>
      <c r="F9" s="20">
        <f>SUM(F10:F29)</f>
        <v>129968.56999999999</v>
      </c>
      <c r="G9" s="20">
        <f>SUM(G10:G29)</f>
        <v>21002.7</v>
      </c>
      <c r="H9" s="14">
        <f>G9/F9*100</f>
        <v>16.15983002659797</v>
      </c>
      <c r="I9" s="20">
        <f t="shared" ref="I9:J9" si="0">SUM(I10:I29)</f>
        <v>21002.7</v>
      </c>
      <c r="J9" s="20">
        <f t="shared" si="0"/>
        <v>21002.7</v>
      </c>
      <c r="K9" s="16"/>
      <c r="L9" s="5">
        <v>12918.2</v>
      </c>
    </row>
    <row r="10" spans="1:12" ht="20.25" x14ac:dyDescent="0.3">
      <c r="A10" s="27" t="s">
        <v>26</v>
      </c>
      <c r="B10" s="28"/>
      <c r="C10" s="22"/>
      <c r="D10" s="5"/>
      <c r="E10" s="24">
        <v>25269.1</v>
      </c>
      <c r="F10" s="31">
        <v>5053.8</v>
      </c>
      <c r="G10" s="31">
        <v>842.3</v>
      </c>
      <c r="H10" s="32">
        <f t="shared" ref="H10:H29" si="1">G10/F10*100</f>
        <v>16.666666666666664</v>
      </c>
      <c r="I10" s="31">
        <v>842.3</v>
      </c>
      <c r="J10" s="31">
        <v>842.3</v>
      </c>
      <c r="K10" s="33"/>
      <c r="L10" s="5"/>
    </row>
    <row r="11" spans="1:12" ht="40.5" x14ac:dyDescent="0.3">
      <c r="A11" s="26" t="s">
        <v>27</v>
      </c>
      <c r="B11" s="28"/>
      <c r="C11" s="22"/>
      <c r="D11" s="5"/>
      <c r="E11" s="25">
        <v>10695.9</v>
      </c>
      <c r="F11" s="31">
        <v>2139.1999999999998</v>
      </c>
      <c r="G11" s="31">
        <v>356.5</v>
      </c>
      <c r="H11" s="32">
        <f t="shared" si="1"/>
        <v>16.665108451757668</v>
      </c>
      <c r="I11" s="31">
        <v>356.5</v>
      </c>
      <c r="J11" s="31">
        <v>356.5</v>
      </c>
      <c r="K11" s="33"/>
      <c r="L11" s="5"/>
    </row>
    <row r="12" spans="1:12" ht="60.75" x14ac:dyDescent="0.3">
      <c r="A12" s="26" t="s">
        <v>29</v>
      </c>
      <c r="B12" s="28"/>
      <c r="C12" s="22"/>
      <c r="D12" s="5"/>
      <c r="E12" s="25">
        <v>143382.5</v>
      </c>
      <c r="F12" s="31">
        <v>43014.8</v>
      </c>
      <c r="G12" s="31">
        <v>7169.2</v>
      </c>
      <c r="H12" s="32">
        <f t="shared" si="1"/>
        <v>16.666821652082536</v>
      </c>
      <c r="I12" s="31">
        <v>7169.2</v>
      </c>
      <c r="J12" s="31">
        <v>7169.2</v>
      </c>
      <c r="K12" s="33"/>
      <c r="L12" s="5"/>
    </row>
    <row r="13" spans="1:12" ht="20.25" x14ac:dyDescent="0.3">
      <c r="A13" s="26" t="s">
        <v>42</v>
      </c>
      <c r="B13" s="28"/>
      <c r="C13" s="22"/>
      <c r="D13" s="5"/>
      <c r="E13" s="25">
        <v>1538</v>
      </c>
      <c r="F13" s="31">
        <v>461.4</v>
      </c>
      <c r="G13" s="31"/>
      <c r="H13" s="32"/>
      <c r="I13" s="31"/>
      <c r="J13" s="31"/>
      <c r="K13" s="33"/>
      <c r="L13" s="5"/>
    </row>
    <row r="14" spans="1:12" ht="40.5" x14ac:dyDescent="0.3">
      <c r="A14" s="26" t="s">
        <v>30</v>
      </c>
      <c r="B14" s="28"/>
      <c r="C14" s="22"/>
      <c r="D14" s="5"/>
      <c r="E14" s="25">
        <v>262.60000000000002</v>
      </c>
      <c r="F14" s="31">
        <v>52.5</v>
      </c>
      <c r="G14" s="31">
        <v>8.8000000000000007</v>
      </c>
      <c r="H14" s="32">
        <f t="shared" si="1"/>
        <v>16.761904761904763</v>
      </c>
      <c r="I14" s="31">
        <v>8.8000000000000007</v>
      </c>
      <c r="J14" s="31">
        <v>8.8000000000000007</v>
      </c>
      <c r="K14" s="33"/>
      <c r="L14" s="5"/>
    </row>
    <row r="15" spans="1:12" ht="40.5" x14ac:dyDescent="0.3">
      <c r="A15" s="26" t="s">
        <v>31</v>
      </c>
      <c r="B15" s="28"/>
      <c r="C15" s="22"/>
      <c r="D15" s="5"/>
      <c r="E15" s="25">
        <v>194014.5</v>
      </c>
      <c r="F15" s="31">
        <v>58204.4</v>
      </c>
      <c r="G15" s="31">
        <v>9700.7000000000007</v>
      </c>
      <c r="H15" s="32">
        <f t="shared" si="1"/>
        <v>16.666609397227703</v>
      </c>
      <c r="I15" s="31">
        <v>9700.7000000000007</v>
      </c>
      <c r="J15" s="31">
        <v>9700.7000000000007</v>
      </c>
      <c r="K15" s="33"/>
      <c r="L15" s="5"/>
    </row>
    <row r="16" spans="1:12" ht="40.5" x14ac:dyDescent="0.3">
      <c r="A16" s="26" t="s">
        <v>28</v>
      </c>
      <c r="B16" s="28"/>
      <c r="C16" s="22"/>
      <c r="D16" s="5"/>
      <c r="E16" s="25">
        <v>53847.9</v>
      </c>
      <c r="F16" s="31">
        <v>16154.4</v>
      </c>
      <c r="G16" s="31">
        <v>2692.4</v>
      </c>
      <c r="H16" s="32">
        <f t="shared" si="1"/>
        <v>16.666666666666668</v>
      </c>
      <c r="I16" s="31">
        <v>2692.4</v>
      </c>
      <c r="J16" s="31">
        <v>2692.4</v>
      </c>
      <c r="K16" s="33"/>
      <c r="L16" s="5"/>
    </row>
    <row r="17" spans="1:12" ht="40.5" x14ac:dyDescent="0.3">
      <c r="A17" s="26" t="s">
        <v>32</v>
      </c>
      <c r="B17" s="28"/>
      <c r="C17" s="22"/>
      <c r="D17" s="5"/>
      <c r="E17" s="25">
        <v>1170.0999999999999</v>
      </c>
      <c r="F17" s="31">
        <v>1170.0999999999999</v>
      </c>
      <c r="G17" s="31"/>
      <c r="H17" s="32">
        <f t="shared" si="1"/>
        <v>0</v>
      </c>
      <c r="I17" s="31"/>
      <c r="J17" s="31"/>
      <c r="K17" s="33"/>
      <c r="L17" s="5"/>
    </row>
    <row r="18" spans="1:12" ht="40.5" x14ac:dyDescent="0.3">
      <c r="A18" s="26" t="s">
        <v>33</v>
      </c>
      <c r="B18" s="28"/>
      <c r="C18" s="22"/>
      <c r="D18" s="5"/>
      <c r="E18" s="25">
        <v>502.1</v>
      </c>
      <c r="F18" s="31">
        <v>100.4</v>
      </c>
      <c r="G18" s="31">
        <v>16.7</v>
      </c>
      <c r="H18" s="32">
        <f t="shared" si="1"/>
        <v>16.633466135458168</v>
      </c>
      <c r="I18" s="31">
        <v>16.7</v>
      </c>
      <c r="J18" s="31">
        <v>16.7</v>
      </c>
      <c r="K18" s="33"/>
      <c r="L18" s="5"/>
    </row>
    <row r="19" spans="1:12" ht="40.5" x14ac:dyDescent="0.3">
      <c r="A19" s="26" t="s">
        <v>34</v>
      </c>
      <c r="B19" s="28"/>
      <c r="C19" s="22"/>
      <c r="D19" s="5"/>
      <c r="E19" s="25">
        <v>243.9</v>
      </c>
      <c r="F19" s="31">
        <v>48.8</v>
      </c>
      <c r="G19" s="31">
        <v>8.1</v>
      </c>
      <c r="H19" s="32">
        <f t="shared" si="1"/>
        <v>16.598360655737704</v>
      </c>
      <c r="I19" s="31">
        <v>8.1</v>
      </c>
      <c r="J19" s="31">
        <v>8.1</v>
      </c>
      <c r="K19" s="33"/>
      <c r="L19" s="5"/>
    </row>
    <row r="20" spans="1:12" ht="40.5" x14ac:dyDescent="0.3">
      <c r="A20" s="26" t="s">
        <v>35</v>
      </c>
      <c r="B20" s="28"/>
      <c r="C20" s="22"/>
      <c r="D20" s="5"/>
      <c r="E20" s="25">
        <v>254.5</v>
      </c>
      <c r="F20" s="31">
        <v>63.6</v>
      </c>
      <c r="G20" s="31"/>
      <c r="H20" s="32">
        <f t="shared" si="1"/>
        <v>0</v>
      </c>
      <c r="I20" s="31"/>
      <c r="J20" s="31"/>
      <c r="K20" s="33"/>
      <c r="L20" s="5"/>
    </row>
    <row r="21" spans="1:12" ht="20.25" x14ac:dyDescent="0.3">
      <c r="A21" s="26" t="s">
        <v>36</v>
      </c>
      <c r="B21" s="28"/>
      <c r="C21" s="22"/>
      <c r="D21" s="5"/>
      <c r="E21" s="25">
        <v>407.8</v>
      </c>
      <c r="F21" s="31">
        <v>102</v>
      </c>
      <c r="G21" s="31">
        <v>17</v>
      </c>
      <c r="H21" s="32">
        <f t="shared" si="1"/>
        <v>16.666666666666664</v>
      </c>
      <c r="I21" s="31">
        <v>17</v>
      </c>
      <c r="J21" s="31">
        <v>17</v>
      </c>
      <c r="K21" s="33"/>
      <c r="L21" s="5"/>
    </row>
    <row r="22" spans="1:12" ht="20.25" x14ac:dyDescent="0.3">
      <c r="A22" s="26" t="s">
        <v>37</v>
      </c>
      <c r="B22" s="28"/>
      <c r="C22" s="22"/>
      <c r="D22" s="5"/>
      <c r="E22" s="25">
        <v>254.5</v>
      </c>
      <c r="F22" s="31">
        <v>63.6</v>
      </c>
      <c r="G22" s="31"/>
      <c r="H22" s="32">
        <f t="shared" si="1"/>
        <v>0</v>
      </c>
      <c r="I22" s="31"/>
      <c r="J22" s="31"/>
      <c r="K22" s="33"/>
      <c r="L22" s="5"/>
    </row>
    <row r="23" spans="1:12" ht="40.5" x14ac:dyDescent="0.3">
      <c r="A23" s="26" t="s">
        <v>38</v>
      </c>
      <c r="B23" s="28"/>
      <c r="C23" s="22"/>
      <c r="D23" s="5"/>
      <c r="E23" s="25">
        <v>1752</v>
      </c>
      <c r="F23" s="31">
        <v>350.4</v>
      </c>
      <c r="G23" s="31"/>
      <c r="H23" s="32">
        <f t="shared" si="1"/>
        <v>0</v>
      </c>
      <c r="I23" s="31"/>
      <c r="J23" s="31"/>
      <c r="K23" s="33"/>
      <c r="L23" s="5"/>
    </row>
    <row r="24" spans="1:12" ht="43.5" customHeight="1" x14ac:dyDescent="0.3">
      <c r="A24" s="26" t="s">
        <v>39</v>
      </c>
      <c r="B24" s="28"/>
      <c r="C24" s="22"/>
      <c r="D24" s="5"/>
      <c r="E24" s="25">
        <v>4077.4</v>
      </c>
      <c r="F24" s="31">
        <v>1019.4</v>
      </c>
      <c r="G24" s="31">
        <v>169.9</v>
      </c>
      <c r="H24" s="32">
        <f t="shared" si="1"/>
        <v>16.666666666666668</v>
      </c>
      <c r="I24" s="31">
        <v>169.9</v>
      </c>
      <c r="J24" s="31">
        <v>169.9</v>
      </c>
      <c r="K24" s="33"/>
      <c r="L24" s="5"/>
    </row>
    <row r="25" spans="1:12" ht="20.25" x14ac:dyDescent="0.3">
      <c r="A25" s="26" t="s">
        <v>40</v>
      </c>
      <c r="B25" s="28"/>
      <c r="C25" s="22"/>
      <c r="D25" s="5"/>
      <c r="E25" s="25">
        <v>474.9</v>
      </c>
      <c r="F25" s="31">
        <v>118.7</v>
      </c>
      <c r="G25" s="31">
        <v>19.8</v>
      </c>
      <c r="H25" s="32">
        <f t="shared" si="1"/>
        <v>16.680707666385846</v>
      </c>
      <c r="I25" s="31">
        <v>19.8</v>
      </c>
      <c r="J25" s="31">
        <v>19.8</v>
      </c>
      <c r="K25" s="33"/>
      <c r="L25" s="5"/>
    </row>
    <row r="26" spans="1:12" ht="20.25" x14ac:dyDescent="0.3">
      <c r="A26" s="26" t="s">
        <v>23</v>
      </c>
      <c r="B26" s="28"/>
      <c r="C26" s="22"/>
      <c r="D26" s="5"/>
      <c r="E26" s="25">
        <v>38</v>
      </c>
      <c r="F26" s="31">
        <v>7.6</v>
      </c>
      <c r="G26" s="31">
        <v>1.3</v>
      </c>
      <c r="H26" s="32">
        <f t="shared" si="1"/>
        <v>17.105263157894736</v>
      </c>
      <c r="I26" s="31">
        <v>1.3</v>
      </c>
      <c r="J26" s="31">
        <v>1.3</v>
      </c>
      <c r="K26" s="33"/>
      <c r="L26" s="5"/>
    </row>
    <row r="27" spans="1:12" ht="20.25" x14ac:dyDescent="0.3">
      <c r="A27" s="26" t="s">
        <v>24</v>
      </c>
      <c r="B27" s="28"/>
      <c r="C27" s="22"/>
      <c r="D27" s="5"/>
      <c r="E27" s="25">
        <v>0.37</v>
      </c>
      <c r="F27" s="31">
        <v>0.37</v>
      </c>
      <c r="G27" s="31"/>
      <c r="H27" s="32">
        <f t="shared" si="1"/>
        <v>0</v>
      </c>
      <c r="I27" s="31"/>
      <c r="J27" s="31"/>
      <c r="K27" s="33"/>
      <c r="L27" s="5"/>
    </row>
    <row r="28" spans="1:12" ht="40.5" x14ac:dyDescent="0.3">
      <c r="A28" s="26" t="s">
        <v>41</v>
      </c>
      <c r="B28" s="28"/>
      <c r="C28" s="22"/>
      <c r="D28" s="5"/>
      <c r="E28" s="25">
        <v>3928.2</v>
      </c>
      <c r="F28" s="31">
        <v>1767.7</v>
      </c>
      <c r="G28" s="31"/>
      <c r="H28" s="32">
        <f t="shared" si="1"/>
        <v>0</v>
      </c>
      <c r="I28" s="31"/>
      <c r="J28" s="31"/>
      <c r="K28" s="33"/>
      <c r="L28" s="5"/>
    </row>
    <row r="29" spans="1:12" ht="40.5" x14ac:dyDescent="0.3">
      <c r="A29" s="26" t="s">
        <v>25</v>
      </c>
      <c r="B29" s="28"/>
      <c r="C29" s="22"/>
      <c r="D29" s="5"/>
      <c r="E29" s="25">
        <v>188.4</v>
      </c>
      <c r="F29" s="31">
        <v>75.400000000000006</v>
      </c>
      <c r="G29" s="31"/>
      <c r="H29" s="32">
        <f t="shared" si="1"/>
        <v>0</v>
      </c>
      <c r="I29" s="31"/>
      <c r="J29" s="31"/>
      <c r="K29" s="33"/>
      <c r="L29" s="5"/>
    </row>
    <row r="30" spans="1:12" ht="20.25" x14ac:dyDescent="0.3">
      <c r="A30" s="6" t="s">
        <v>13</v>
      </c>
      <c r="B30" s="5">
        <f>B8+B9</f>
        <v>512542</v>
      </c>
      <c r="C30" s="5">
        <f>C8+C9</f>
        <v>4104.8</v>
      </c>
      <c r="D30" s="23">
        <f>C30/B30*100</f>
        <v>0.80087095301458222</v>
      </c>
      <c r="E30" s="29">
        <f t="shared" ref="E30:L30" si="2">E8+E9</f>
        <v>670891.67000000004</v>
      </c>
      <c r="F30" s="5">
        <f t="shared" si="2"/>
        <v>166817.57</v>
      </c>
      <c r="G30" s="5">
        <f t="shared" si="2"/>
        <v>23049.600000000002</v>
      </c>
      <c r="H30" s="18">
        <v>105.58205212128213</v>
      </c>
      <c r="I30" s="5">
        <f t="shared" si="2"/>
        <v>23049.600000000002</v>
      </c>
      <c r="J30" s="5">
        <f t="shared" si="2"/>
        <v>23049.600000000002</v>
      </c>
      <c r="K30" s="5">
        <f t="shared" si="2"/>
        <v>0</v>
      </c>
      <c r="L30" s="5">
        <f t="shared" si="2"/>
        <v>14824.900000000001</v>
      </c>
    </row>
    <row r="31" spans="1:12" ht="20.25" x14ac:dyDescent="0.3">
      <c r="A31" s="7"/>
      <c r="B31" s="8"/>
      <c r="C31" s="8"/>
      <c r="D31" s="9"/>
      <c r="E31" s="30"/>
      <c r="F31" s="8"/>
      <c r="G31" s="8"/>
      <c r="H31" s="9"/>
      <c r="I31" s="8"/>
      <c r="J31" s="8"/>
      <c r="K31" s="10"/>
      <c r="L31" s="10"/>
    </row>
    <row r="32" spans="1:12" ht="20.25" x14ac:dyDescent="0.3">
      <c r="A32" s="7"/>
      <c r="B32" s="8"/>
      <c r="C32" s="8"/>
      <c r="D32" s="9"/>
      <c r="E32" s="8"/>
      <c r="F32" s="8"/>
      <c r="G32" s="8"/>
      <c r="H32" s="9"/>
      <c r="I32" s="8"/>
      <c r="J32" s="8"/>
      <c r="K32" s="10"/>
      <c r="L32" s="8"/>
    </row>
    <row r="33" spans="1:10" ht="20.25" x14ac:dyDescent="0.3">
      <c r="A33" s="39" t="s">
        <v>14</v>
      </c>
      <c r="B33" s="39"/>
      <c r="C33" s="39"/>
      <c r="D33" s="2" t="s">
        <v>2</v>
      </c>
      <c r="E33" s="2" t="s">
        <v>15</v>
      </c>
      <c r="F33" s="2"/>
      <c r="G33" s="1"/>
      <c r="H33" s="1"/>
      <c r="I33" s="2" t="s">
        <v>16</v>
      </c>
      <c r="J33" s="1"/>
    </row>
  </sheetData>
  <mergeCells count="17">
    <mergeCell ref="A1:L1"/>
    <mergeCell ref="A2:L2"/>
    <mergeCell ref="A3:L3"/>
    <mergeCell ref="A5:A7"/>
    <mergeCell ref="B5:D5"/>
    <mergeCell ref="E5:J5"/>
    <mergeCell ref="K5:L6"/>
    <mergeCell ref="B6:B7"/>
    <mergeCell ref="C6:C7"/>
    <mergeCell ref="D6:D7"/>
    <mergeCell ref="E6:E7"/>
    <mergeCell ref="G6:G7"/>
    <mergeCell ref="H6:H7"/>
    <mergeCell ref="I6:I7"/>
    <mergeCell ref="J6:J7"/>
    <mergeCell ref="A33:C33"/>
    <mergeCell ref="F6:F7"/>
  </mergeCells>
  <pageMargins left="0.39370078740157483" right="0.39370078740157483" top="0.39370078740157483" bottom="0.39370078740157483" header="0" footer="0"/>
  <pageSetup paperSize="9" scale="5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17.01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balt-BALTASIFO6-fo</dc:creator>
  <cp:lastModifiedBy>Лилия</cp:lastModifiedBy>
  <cp:lastPrinted>2014-01-17T12:16:23Z</cp:lastPrinted>
  <dcterms:created xsi:type="dcterms:W3CDTF">2013-01-25T09:27:22Z</dcterms:created>
  <dcterms:modified xsi:type="dcterms:W3CDTF">2014-01-17T12:55:01Z</dcterms:modified>
</cp:coreProperties>
</file>