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29" activeTab="40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  <sheet name="08.11" sheetId="42" r:id="rId41"/>
  </sheets>
  <definedNames>
    <definedName name="_xlnm._FilterDatabase" localSheetId="35" hidden="1">'04.10'!$A$1:$L$44</definedName>
  </definedNames>
  <calcPr calcId="124519"/>
</workbook>
</file>

<file path=xl/calcChain.xml><?xml version="1.0" encoding="utf-8"?>
<calcChain xmlns="http://schemas.openxmlformats.org/spreadsheetml/2006/main">
  <c r="L44" i="4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1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0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9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D44" i="42" l="1"/>
  <c r="H9"/>
  <c r="H44"/>
  <c r="K9"/>
  <c r="K44" s="1"/>
  <c r="D44" i="41"/>
  <c r="H9"/>
  <c r="H44"/>
  <c r="K9"/>
  <c r="K44" s="1"/>
  <c r="D44" i="40"/>
  <c r="H9"/>
  <c r="H44"/>
  <c r="K9"/>
  <c r="K44" s="1"/>
  <c r="D44" i="39"/>
  <c r="H44"/>
  <c r="H9"/>
  <c r="K9"/>
  <c r="K44" s="1"/>
  <c r="H44" i="38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</calcChain>
</file>

<file path=xl/sharedStrings.xml><?xml version="1.0" encoding="utf-8"?>
<sst xmlns="http://schemas.openxmlformats.org/spreadsheetml/2006/main" count="2361" uniqueCount="117">
  <si>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</si>
  <si>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</si>
  <si>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</si>
  <si>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</si>
  <si>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</si>
  <si>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</si>
  <si>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</si>
  <si>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</si>
  <si>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</si>
  <si>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</si>
  <si>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</si>
  <si>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</si>
  <si>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</si>
  <si>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</si>
  <si>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</si>
  <si>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</si>
  <si>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</si>
  <si>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</si>
  <si>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</si>
  <si>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</si>
  <si>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</si>
  <si>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</si>
  <si>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</si>
  <si>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</si>
  <si>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</si>
  <si>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</si>
  <si>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</si>
  <si>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</si>
  <si>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</si>
  <si>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</si>
  <si>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</si>
  <si>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</si>
  <si>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</si>
  <si>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</si>
  <si>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</si>
  <si>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</si>
  <si>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</si>
  <si>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</si>
  <si>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</si>
  <si>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</si>
  <si>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</si>
  <si>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</si>
  <si>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</si>
  <si>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</si>
  <si>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</si>
  <si>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</si>
  <si>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</si>
  <si>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</si>
  <si>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</si>
  <si>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</si>
  <si>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</si>
  <si>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</si>
  <si>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</si>
  <si>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</si>
  <si>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</si>
  <si>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</si>
  <si>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</si>
  <si>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</si>
  <si>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</si>
  <si>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</si>
  <si>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</si>
  <si>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</si>
  <si>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</si>
  <si>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</si>
  <si>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</si>
  <si>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</si>
  <si>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</si>
  <si>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</si>
  <si>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</si>
  <si>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</si>
  <si>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</si>
  <si>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</si>
  <si>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</si>
  <si>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</si>
  <si>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</si>
  <si>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</si>
  <si>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</si>
  <si>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</si>
  <si>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</si>
  <si>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</si>
  <si>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</si>
  <si>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</si>
  <si>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</si>
  <si>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</si>
  <si>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</si>
  <si>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</si>
  <si>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</si>
  <si>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</si>
  <si>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</si>
  <si>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</si>
  <si>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</si>
  <si>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</si>
  <si>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</si>
  <si>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</si>
  <si>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</si>
  <si>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</si>
  <si>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</si>
  <si>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</si>
  <si>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</si>
  <si>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</si>
  <si>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</si>
  <si>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</si>
  <si>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</si>
  <si>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</si>
  <si>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</si>
  <si>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</si>
  <si>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</si>
  <si>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</si>
  <si>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</si>
  <si>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</si>
  <si>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</si>
  <si>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</si>
  <si>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</si>
  <si>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</si>
  <si>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</si>
  <si>
    <t>на 08.11.2013 г.</t>
  </si>
  <si>
    <t>в т.ч.ноябрь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</si>
</sst>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3" ht="20.25">
      <c r="A3" s="90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  <c r="M5" s="1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48</v>
      </c>
      <c r="J6" s="85" t="s">
        <v>9</v>
      </c>
      <c r="K6" s="85"/>
      <c r="L6" s="85"/>
      <c r="M6" s="1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6" t="s">
        <v>44</v>
      </c>
      <c r="B43" s="86"/>
      <c r="C43" s="86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H6:H7"/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60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66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66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66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6" t="s">
        <v>44</v>
      </c>
      <c r="B43" s="86"/>
      <c r="C43" s="86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71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66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73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66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74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75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77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75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78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75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79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80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86" t="s">
        <v>44</v>
      </c>
      <c r="B44" s="86"/>
      <c r="C44" s="86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"/>
    </row>
    <row r="3" spans="1:13" ht="20.25">
      <c r="A3" s="90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  <c r="M5" s="1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48</v>
      </c>
      <c r="J6" s="85" t="s">
        <v>9</v>
      </c>
      <c r="K6" s="85"/>
      <c r="L6" s="85"/>
      <c r="M6" s="1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86" t="s">
        <v>44</v>
      </c>
      <c r="B43" s="86"/>
      <c r="C43" s="86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80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80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65</v>
      </c>
      <c r="G6" s="91" t="s">
        <v>6</v>
      </c>
      <c r="H6" s="91" t="s">
        <v>7</v>
      </c>
      <c r="I6" s="84" t="s">
        <v>80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86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86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89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86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90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86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91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92</v>
      </c>
      <c r="J6" s="85" t="s">
        <v>9</v>
      </c>
      <c r="K6" s="85"/>
      <c r="L6" s="85"/>
    </row>
    <row r="7" spans="1:13" ht="42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86" t="s">
        <v>44</v>
      </c>
      <c r="B45" s="86"/>
      <c r="C45" s="86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94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2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95</v>
      </c>
      <c r="J6" s="85" t="s">
        <v>9</v>
      </c>
      <c r="K6" s="85"/>
      <c r="L6" s="85"/>
    </row>
    <row r="7" spans="1:12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6" t="s">
        <v>44</v>
      </c>
      <c r="B46" s="86"/>
      <c r="C46" s="86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97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2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95</v>
      </c>
      <c r="J6" s="85" t="s">
        <v>9</v>
      </c>
      <c r="K6" s="85"/>
      <c r="L6" s="85"/>
    </row>
    <row r="7" spans="1:12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86" t="s">
        <v>44</v>
      </c>
      <c r="B46" s="86"/>
      <c r="C46" s="86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53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2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54</v>
      </c>
      <c r="J6" s="85" t="s">
        <v>9</v>
      </c>
      <c r="K6" s="85"/>
      <c r="L6" s="85"/>
    </row>
    <row r="7" spans="1:12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98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95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95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103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102"/>
      <c r="G7" s="93"/>
      <c r="H7" s="93"/>
      <c r="I7" s="84"/>
      <c r="J7" s="85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1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103</v>
      </c>
      <c r="J6" s="85" t="s">
        <v>9</v>
      </c>
      <c r="K6" s="85"/>
      <c r="L6" s="85"/>
    </row>
    <row r="7" spans="1:13" ht="31.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1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103</v>
      </c>
      <c r="J6" s="85" t="s">
        <v>9</v>
      </c>
      <c r="K6" s="85"/>
      <c r="L6" s="85"/>
    </row>
    <row r="7" spans="1:13" ht="31.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1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103</v>
      </c>
      <c r="J6" s="85" t="s">
        <v>9</v>
      </c>
      <c r="K6" s="85"/>
      <c r="L6" s="85"/>
    </row>
    <row r="7" spans="1:13" ht="31.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108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1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109</v>
      </c>
      <c r="J6" s="85" t="s">
        <v>9</v>
      </c>
      <c r="K6" s="85"/>
      <c r="L6" s="85"/>
    </row>
    <row r="7" spans="1:13" ht="53.2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1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109</v>
      </c>
      <c r="J6" s="85" t="s">
        <v>9</v>
      </c>
      <c r="K6" s="85"/>
      <c r="L6" s="85"/>
    </row>
    <row r="7" spans="1:13" ht="53.2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1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109</v>
      </c>
      <c r="J6" s="85" t="s">
        <v>9</v>
      </c>
      <c r="K6" s="85"/>
      <c r="L6" s="85"/>
    </row>
    <row r="7" spans="1:13" ht="53.2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80" t="s">
        <v>10</v>
      </c>
      <c r="L7" s="80" t="s">
        <v>11</v>
      </c>
    </row>
    <row r="8" spans="1:13" ht="20.25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I8" sqref="I8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5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109</v>
      </c>
      <c r="J6" s="85" t="s">
        <v>9</v>
      </c>
      <c r="K6" s="85"/>
      <c r="L6" s="85"/>
    </row>
    <row r="7" spans="1:13" ht="28.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81" t="s">
        <v>10</v>
      </c>
      <c r="L7" s="81" t="s">
        <v>11</v>
      </c>
    </row>
    <row r="8" spans="1:13" ht="20.25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55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54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5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109</v>
      </c>
      <c r="J6" s="85" t="s">
        <v>9</v>
      </c>
      <c r="K6" s="85"/>
      <c r="L6" s="85"/>
    </row>
    <row r="7" spans="1:13" ht="28.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82" t="s">
        <v>10</v>
      </c>
      <c r="L7" s="82" t="s">
        <v>11</v>
      </c>
    </row>
    <row r="8" spans="1:13" ht="20.25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topLeftCell="B1" workbookViewId="0">
      <selection activeCell="E9" sqref="E9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115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5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101" t="s">
        <v>87</v>
      </c>
      <c r="G6" s="91" t="s">
        <v>6</v>
      </c>
      <c r="H6" s="91" t="s">
        <v>7</v>
      </c>
      <c r="I6" s="84" t="s">
        <v>116</v>
      </c>
      <c r="J6" s="85" t="s">
        <v>9</v>
      </c>
      <c r="K6" s="85"/>
      <c r="L6" s="85"/>
    </row>
    <row r="7" spans="1:13" ht="28.5" customHeight="1">
      <c r="A7" s="93"/>
      <c r="B7" s="100"/>
      <c r="C7" s="93"/>
      <c r="D7" s="93"/>
      <c r="E7" s="100"/>
      <c r="F7" s="102"/>
      <c r="G7" s="93"/>
      <c r="H7" s="93"/>
      <c r="I7" s="84"/>
      <c r="J7" s="85"/>
      <c r="K7" s="83" t="s">
        <v>10</v>
      </c>
      <c r="L7" s="83" t="s">
        <v>11</v>
      </c>
    </row>
    <row r="8" spans="1:13" ht="20.25">
      <c r="A8" s="32" t="s">
        <v>12</v>
      </c>
      <c r="B8" s="36">
        <v>166868</v>
      </c>
      <c r="C8" s="40">
        <v>164151</v>
      </c>
      <c r="D8" s="30">
        <f>C8/B8*100</f>
        <v>98.371766905578056</v>
      </c>
      <c r="E8" s="26">
        <v>197385.9</v>
      </c>
      <c r="F8" s="26">
        <v>128780</v>
      </c>
      <c r="G8" s="27">
        <v>180592.9</v>
      </c>
      <c r="H8" s="29">
        <f>G8/E8*100</f>
        <v>91.49230010856904</v>
      </c>
      <c r="I8" s="26">
        <v>4345.8999999999996</v>
      </c>
      <c r="J8" s="26">
        <v>4345.8999999999996</v>
      </c>
      <c r="K8" s="31">
        <f>G8-C8</f>
        <v>16441.899999999994</v>
      </c>
      <c r="L8" s="28"/>
    </row>
    <row r="9" spans="1:13" ht="20.25">
      <c r="A9" s="4" t="s">
        <v>13</v>
      </c>
      <c r="B9" s="35">
        <v>365819.8</v>
      </c>
      <c r="C9" s="41">
        <v>338448.49999999994</v>
      </c>
      <c r="D9" s="30">
        <f>C9/B9*100</f>
        <v>92.51781888241149</v>
      </c>
      <c r="E9" s="37">
        <f>E10+E11+E12+E13+E14+E15+E16+E17+E18+E19+E20+E21+E22+E23+E24+E25+E26+E27+E28+E29+E30+E31+E32+E33+E34+E35+E36+E37+E38+E39+E40+E41+E42+E43</f>
        <v>452578.99999999994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430978.89999999997</v>
      </c>
      <c r="H9" s="29">
        <f t="shared" ref="H9:H44" si="0">G9/E9*100</f>
        <v>95.227330477110073</v>
      </c>
      <c r="I9" s="37">
        <f>I10+I11+I12+I13+I14+I15+I16+I17+I18+I19+I20+I21+I22+I23+I24+I25+I26+I27+I28+I29+I30+I31+I32+I33+I34+I35+I36+I37+I38+I39+I40+I41+I42+I43</f>
        <v>12136.5</v>
      </c>
      <c r="J9" s="37">
        <f>J10+J11+J12+J13+J14+J15+J16+J17+J18+J19+J20+J21+J22+J23+J24+J25+J26+J27+J28+J29+J30+J31+J32+J33+J34+J35+J36+J37+J38+J39+J40+J41+J42+J43</f>
        <v>12136.5</v>
      </c>
      <c r="K9" s="31">
        <f>G9-C9</f>
        <v>92530.400000000023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>
        <v>5476.7</v>
      </c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502599.49999999994</v>
      </c>
      <c r="D44" s="5">
        <f>C44/B44*100</f>
        <v>94.351607076415107</v>
      </c>
      <c r="E44" s="5">
        <f t="shared" ref="E44:L44" si="1">E8+E9</f>
        <v>649964.89999999991</v>
      </c>
      <c r="F44" s="5">
        <f t="shared" si="1"/>
        <v>509455.20000000007</v>
      </c>
      <c r="G44" s="5">
        <f t="shared" si="1"/>
        <v>611571.79999999993</v>
      </c>
      <c r="H44" s="34">
        <f t="shared" si="0"/>
        <v>94.093050255483035</v>
      </c>
      <c r="I44" s="5">
        <f t="shared" si="1"/>
        <v>16482.400000000001</v>
      </c>
      <c r="J44" s="5">
        <f t="shared" si="1"/>
        <v>16482.400000000001</v>
      </c>
      <c r="K44" s="5">
        <f t="shared" si="1"/>
        <v>108972.30000000002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86" t="s">
        <v>44</v>
      </c>
      <c r="B47" s="86"/>
      <c r="C47" s="86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59055118110236227" right="0.39370078740157483" top="0" bottom="0.39370078740157483" header="0" footer="0"/>
  <pageSetup paperSize="9" scale="4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56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54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86" t="s">
        <v>44</v>
      </c>
      <c r="B41" s="86"/>
      <c r="C41" s="86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3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3" ht="20.25">
      <c r="A3" s="90" t="s">
        <v>57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3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54</v>
      </c>
      <c r="J6" s="85" t="s">
        <v>9</v>
      </c>
      <c r="K6" s="85"/>
      <c r="L6" s="85"/>
    </row>
    <row r="7" spans="1:13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59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2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60</v>
      </c>
      <c r="J6" s="85" t="s">
        <v>9</v>
      </c>
      <c r="K6" s="85"/>
      <c r="L6" s="85"/>
    </row>
    <row r="7" spans="1:12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20.25">
      <c r="A3" s="90" t="s">
        <v>61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2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60</v>
      </c>
      <c r="J6" s="85" t="s">
        <v>9</v>
      </c>
      <c r="K6" s="85"/>
      <c r="L6" s="85"/>
    </row>
    <row r="7" spans="1:12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ht="2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20.25">
      <c r="A3" s="90" t="s">
        <v>62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1" t="s">
        <v>3</v>
      </c>
      <c r="B5" s="94" t="s">
        <v>4</v>
      </c>
      <c r="C5" s="95"/>
      <c r="D5" s="95"/>
      <c r="E5" s="96" t="s">
        <v>47</v>
      </c>
      <c r="F5" s="97"/>
      <c r="G5" s="97"/>
      <c r="H5" s="97"/>
      <c r="I5" s="97"/>
      <c r="J5" s="98"/>
      <c r="K5" s="85" t="s">
        <v>51</v>
      </c>
      <c r="L5" s="85"/>
    </row>
    <row r="6" spans="1:14" ht="22.5" customHeight="1">
      <c r="A6" s="92"/>
      <c r="B6" s="99" t="s">
        <v>5</v>
      </c>
      <c r="C6" s="91" t="s">
        <v>6</v>
      </c>
      <c r="D6" s="91" t="s">
        <v>7</v>
      </c>
      <c r="E6" s="99" t="s">
        <v>8</v>
      </c>
      <c r="F6" s="87" t="s">
        <v>49</v>
      </c>
      <c r="G6" s="91" t="s">
        <v>6</v>
      </c>
      <c r="H6" s="91" t="s">
        <v>7</v>
      </c>
      <c r="I6" s="84" t="s">
        <v>60</v>
      </c>
      <c r="J6" s="85" t="s">
        <v>9</v>
      </c>
      <c r="K6" s="85"/>
      <c r="L6" s="85"/>
    </row>
    <row r="7" spans="1:14" ht="20.25">
      <c r="A7" s="93"/>
      <c r="B7" s="100"/>
      <c r="C7" s="93"/>
      <c r="D7" s="93"/>
      <c r="E7" s="100"/>
      <c r="F7" s="88"/>
      <c r="G7" s="93"/>
      <c r="H7" s="93"/>
      <c r="I7" s="84"/>
      <c r="J7" s="85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86" t="s">
        <v>44</v>
      </c>
      <c r="B42" s="86"/>
      <c r="C42" s="86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41</vt:i4>
      </vt:variant>
    </vt:vector>
  </HeadingPairs>
  <TitlesOfParts>
    <vt:vector size="41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  <vt:lpstr>08.11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2013-11-08T10:56:52Z</cp:lastPrinted>
  <dcterms:created xsi:type="dcterms:W3CDTF">2013-01-25T09:27:22Z</dcterms:created>
  <dcterms:modified xsi:type="dcterms:W3CDTF">2013-11-08T10:56:54Z</dcterms:modified>
</cp:coreProperties>
</file>