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50" windowHeight="11640" firstSheet="28" activeTab="39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  <sheet name="11.10" sheetId="38" r:id="rId37"/>
    <sheet name="18.10" sheetId="39" r:id="rId38"/>
    <sheet name="25.10" sheetId="40" r:id="rId39"/>
    <sheet name="01.11" sheetId="41" r:id="rId40"/>
  </sheets>
  <definedNames>
    <definedName name="_xlnm._FilterDatabase" localSheetId="35" hidden="1">'04.10'!$A$1:$L$44</definedName>
  </definedNames>
  <calcPr calcId="144525"/>
</workbook>
</file>

<file path=xl/calcChain.xml><?xml version="1.0" encoding="utf-8"?>
<calcChain xmlns="http://schemas.openxmlformats.org/spreadsheetml/2006/main">
  <c r="L44" i="41" l="1"/>
  <c r="C44" i="41"/>
  <c r="B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J9" i="41"/>
  <c r="J44" i="41" s="1"/>
  <c r="I9" i="41"/>
  <c r="I44" i="41" s="1"/>
  <c r="G9" i="41"/>
  <c r="G44" i="41" s="1"/>
  <c r="F9" i="41"/>
  <c r="F44" i="41" s="1"/>
  <c r="E9" i="41"/>
  <c r="E44" i="41" s="1"/>
  <c r="D9" i="41"/>
  <c r="K8" i="41"/>
  <c r="H8" i="41"/>
  <c r="D8" i="41"/>
  <c r="L44" i="40"/>
  <c r="C44" i="40"/>
  <c r="B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J9" i="40"/>
  <c r="J44" i="40" s="1"/>
  <c r="I9" i="40"/>
  <c r="I44" i="40" s="1"/>
  <c r="G9" i="40"/>
  <c r="G44" i="40" s="1"/>
  <c r="F9" i="40"/>
  <c r="F44" i="40" s="1"/>
  <c r="E9" i="40"/>
  <c r="E44" i="40" s="1"/>
  <c r="D9" i="40"/>
  <c r="K8" i="40"/>
  <c r="H8" i="40"/>
  <c r="D8" i="40"/>
  <c r="L44" i="39"/>
  <c r="C44" i="39"/>
  <c r="B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J9" i="39"/>
  <c r="J44" i="39" s="1"/>
  <c r="I9" i="39"/>
  <c r="I44" i="39" s="1"/>
  <c r="G9" i="39"/>
  <c r="G44" i="39" s="1"/>
  <c r="F9" i="39"/>
  <c r="F44" i="39" s="1"/>
  <c r="E9" i="39"/>
  <c r="E44" i="39" s="1"/>
  <c r="D9" i="39"/>
  <c r="K8" i="39"/>
  <c r="H8" i="39"/>
  <c r="D8" i="39"/>
  <c r="L44" i="38"/>
  <c r="C44" i="38"/>
  <c r="D44" i="38" s="1"/>
  <c r="B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J9" i="38"/>
  <c r="J44" i="38" s="1"/>
  <c r="I9" i="38"/>
  <c r="I44" i="38" s="1"/>
  <c r="G9" i="38"/>
  <c r="G44" i="38" s="1"/>
  <c r="F9" i="38"/>
  <c r="F44" i="38" s="1"/>
  <c r="E9" i="38"/>
  <c r="E44" i="38" s="1"/>
  <c r="D9" i="38"/>
  <c r="K8" i="38"/>
  <c r="H8" i="38"/>
  <c r="D8" i="38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8" i="37"/>
  <c r="L44" i="37"/>
  <c r="C44" i="37"/>
  <c r="B44" i="37"/>
  <c r="D44" i="37" s="1"/>
  <c r="J9" i="37"/>
  <c r="J44" i="37" s="1"/>
  <c r="I9" i="37"/>
  <c r="I44" i="37" s="1"/>
  <c r="G9" i="37"/>
  <c r="K9" i="37" s="1"/>
  <c r="F9" i="37"/>
  <c r="F44" i="37" s="1"/>
  <c r="E9" i="37"/>
  <c r="E44" i="37" s="1"/>
  <c r="D9" i="37"/>
  <c r="K8" i="37"/>
  <c r="K44" i="37" s="1"/>
  <c r="D8" i="37"/>
  <c r="H33" i="36"/>
  <c r="L44" i="36"/>
  <c r="C44" i="36"/>
  <c r="B44" i="36"/>
  <c r="H43" i="36"/>
  <c r="H42" i="36"/>
  <c r="H41" i="36"/>
  <c r="H40" i="36"/>
  <c r="H39" i="36"/>
  <c r="H38" i="36"/>
  <c r="H37" i="36"/>
  <c r="H36" i="36"/>
  <c r="H35" i="36"/>
  <c r="H34" i="36"/>
  <c r="H32" i="36"/>
  <c r="H31" i="36"/>
  <c r="H30" i="36"/>
  <c r="H29" i="36"/>
  <c r="H28" i="36"/>
  <c r="H27" i="36"/>
  <c r="H26" i="36"/>
  <c r="H25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J9" i="36"/>
  <c r="J44" i="36" s="1"/>
  <c r="I9" i="36"/>
  <c r="I44" i="36" s="1"/>
  <c r="G9" i="36"/>
  <c r="K9" i="36" s="1"/>
  <c r="F9" i="36"/>
  <c r="F44" i="36" s="1"/>
  <c r="E9" i="36"/>
  <c r="E44" i="36" s="1"/>
  <c r="D9" i="36"/>
  <c r="K8" i="36"/>
  <c r="H8" i="36"/>
  <c r="D8" i="36"/>
  <c r="H21" i="35"/>
  <c r="L44" i="35"/>
  <c r="C44" i="35"/>
  <c r="B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3" i="35"/>
  <c r="H22" i="35"/>
  <c r="H20" i="35"/>
  <c r="H19" i="35"/>
  <c r="H18" i="35"/>
  <c r="H17" i="35"/>
  <c r="H16" i="35"/>
  <c r="H15" i="35"/>
  <c r="H14" i="35"/>
  <c r="H13" i="35"/>
  <c r="H12" i="35"/>
  <c r="H11" i="35"/>
  <c r="H10" i="35"/>
  <c r="J9" i="35"/>
  <c r="J44" i="35" s="1"/>
  <c r="I9" i="35"/>
  <c r="I44" i="35" s="1"/>
  <c r="G9" i="35"/>
  <c r="G44" i="35" s="1"/>
  <c r="F9" i="35"/>
  <c r="F44" i="35" s="1"/>
  <c r="E9" i="35"/>
  <c r="E44" i="35" s="1"/>
  <c r="D9" i="35"/>
  <c r="K8" i="35"/>
  <c r="H8" i="35"/>
  <c r="D8" i="35"/>
  <c r="H15" i="34"/>
  <c r="L44" i="34"/>
  <c r="C44" i="34"/>
  <c r="B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3" i="34"/>
  <c r="H22" i="34"/>
  <c r="H21" i="34"/>
  <c r="H20" i="34"/>
  <c r="H19" i="34"/>
  <c r="H18" i="34"/>
  <c r="H17" i="34"/>
  <c r="H16" i="34"/>
  <c r="H14" i="34"/>
  <c r="H13" i="34"/>
  <c r="H12" i="34"/>
  <c r="H11" i="34"/>
  <c r="H10" i="34"/>
  <c r="J9" i="34"/>
  <c r="J44" i="34" s="1"/>
  <c r="I9" i="34"/>
  <c r="I44" i="34" s="1"/>
  <c r="G9" i="34"/>
  <c r="G44" i="34" s="1"/>
  <c r="F9" i="34"/>
  <c r="F44" i="34" s="1"/>
  <c r="E9" i="34"/>
  <c r="E44" i="34" s="1"/>
  <c r="D9" i="34"/>
  <c r="K8" i="34"/>
  <c r="H8" i="34"/>
  <c r="D8" i="34"/>
  <c r="L44" i="33"/>
  <c r="C44" i="33"/>
  <c r="B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3" i="33"/>
  <c r="H22" i="33"/>
  <c r="H21" i="33"/>
  <c r="H20" i="33"/>
  <c r="H19" i="33"/>
  <c r="H18" i="33"/>
  <c r="H17" i="33"/>
  <c r="H16" i="33"/>
  <c r="H14" i="33"/>
  <c r="H13" i="33"/>
  <c r="H12" i="33"/>
  <c r="H11" i="33"/>
  <c r="H10" i="33"/>
  <c r="J9" i="33"/>
  <c r="J44" i="33" s="1"/>
  <c r="I9" i="33"/>
  <c r="I44" i="33" s="1"/>
  <c r="G9" i="33"/>
  <c r="G44" i="33" s="1"/>
  <c r="F9" i="33"/>
  <c r="F44" i="33" s="1"/>
  <c r="E9" i="33"/>
  <c r="E44" i="33" s="1"/>
  <c r="D9" i="33"/>
  <c r="K8" i="33"/>
  <c r="H8" i="33"/>
  <c r="D8" i="33"/>
  <c r="L44" i="32"/>
  <c r="C44" i="32"/>
  <c r="B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3" i="32"/>
  <c r="H22" i="32"/>
  <c r="H21" i="32"/>
  <c r="H20" i="32"/>
  <c r="H19" i="32"/>
  <c r="H18" i="32"/>
  <c r="H17" i="32"/>
  <c r="H16" i="32"/>
  <c r="H14" i="32"/>
  <c r="H13" i="32"/>
  <c r="H12" i="32"/>
  <c r="H11" i="32"/>
  <c r="H10" i="32"/>
  <c r="J9" i="32"/>
  <c r="J44" i="32" s="1"/>
  <c r="I9" i="32"/>
  <c r="I44" i="32" s="1"/>
  <c r="G9" i="32"/>
  <c r="K9" i="32" s="1"/>
  <c r="F9" i="32"/>
  <c r="F44" i="32" s="1"/>
  <c r="E9" i="32"/>
  <c r="E44" i="32" s="1"/>
  <c r="D9" i="32"/>
  <c r="K8" i="32"/>
  <c r="H8" i="32"/>
  <c r="D8" i="32"/>
  <c r="J9" i="31"/>
  <c r="I9" i="31"/>
  <c r="F9" i="31"/>
  <c r="G9" i="31"/>
  <c r="E9" i="31"/>
  <c r="H43" i="31"/>
  <c r="D44" i="41" l="1"/>
  <c r="H9" i="41"/>
  <c r="H44" i="41"/>
  <c r="K9" i="41"/>
  <c r="K44" i="41" s="1"/>
  <c r="D44" i="40"/>
  <c r="H9" i="40"/>
  <c r="H44" i="40"/>
  <c r="K9" i="40"/>
  <c r="K44" i="40" s="1"/>
  <c r="D44" i="39"/>
  <c r="H44" i="39"/>
  <c r="H9" i="39"/>
  <c r="K9" i="39"/>
  <c r="K44" i="39" s="1"/>
  <c r="H44" i="38"/>
  <c r="H9" i="38"/>
  <c r="K9" i="38"/>
  <c r="K44" i="38" s="1"/>
  <c r="H9" i="37"/>
  <c r="G44" i="37"/>
  <c r="H44" i="37" s="1"/>
  <c r="K44" i="36"/>
  <c r="G44" i="36"/>
  <c r="H44" i="36" s="1"/>
  <c r="H9" i="36"/>
  <c r="H44" i="35"/>
  <c r="H9" i="35"/>
  <c r="K9" i="35"/>
  <c r="K44" i="35" s="1"/>
  <c r="H44" i="34"/>
  <c r="K9" i="34"/>
  <c r="K44" i="34" s="1"/>
  <c r="H9" i="34"/>
  <c r="H44" i="33"/>
  <c r="K9" i="33"/>
  <c r="K44" i="33" s="1"/>
  <c r="H9" i="33"/>
  <c r="H9" i="32"/>
  <c r="K44" i="32"/>
  <c r="G44" i="32"/>
  <c r="H44" i="32" s="1"/>
  <c r="L44" i="31"/>
  <c r="C44" i="31"/>
  <c r="B44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3" i="31"/>
  <c r="H22" i="31"/>
  <c r="H21" i="31"/>
  <c r="H20" i="31"/>
  <c r="H19" i="31"/>
  <c r="H18" i="31"/>
  <c r="H17" i="31"/>
  <c r="H16" i="31"/>
  <c r="H14" i="31"/>
  <c r="H13" i="31"/>
  <c r="H12" i="31"/>
  <c r="H11" i="31"/>
  <c r="H10" i="31"/>
  <c r="J44" i="31"/>
  <c r="I44" i="31"/>
  <c r="G44" i="31"/>
  <c r="F44" i="31"/>
  <c r="E44" i="31"/>
  <c r="D9" i="31"/>
  <c r="K8" i="31"/>
  <c r="H8" i="31"/>
  <c r="D8" i="31"/>
  <c r="D8" i="30"/>
  <c r="L43" i="30"/>
  <c r="C43" i="30"/>
  <c r="B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3" i="30"/>
  <c r="H22" i="30"/>
  <c r="H21" i="30"/>
  <c r="H20" i="30"/>
  <c r="H19" i="30"/>
  <c r="H18" i="30"/>
  <c r="H17" i="30"/>
  <c r="H16" i="30"/>
  <c r="H14" i="30"/>
  <c r="H13" i="30"/>
  <c r="H12" i="30"/>
  <c r="H11" i="30"/>
  <c r="H10" i="30"/>
  <c r="J9" i="30"/>
  <c r="J43" i="30" s="1"/>
  <c r="I9" i="30"/>
  <c r="I43" i="30" s="1"/>
  <c r="G9" i="30"/>
  <c r="G43" i="30" s="1"/>
  <c r="F9" i="30"/>
  <c r="F43" i="30" s="1"/>
  <c r="E9" i="30"/>
  <c r="E43" i="30" s="1"/>
  <c r="D9" i="30"/>
  <c r="K8" i="30"/>
  <c r="H8" i="30"/>
  <c r="K8" i="29"/>
  <c r="H42" i="29"/>
  <c r="J9" i="29"/>
  <c r="I9" i="29"/>
  <c r="F9" i="29"/>
  <c r="F43" i="29" s="1"/>
  <c r="G9" i="29"/>
  <c r="G43" i="29" s="1"/>
  <c r="E9" i="29"/>
  <c r="H36" i="29"/>
  <c r="L43" i="29"/>
  <c r="C43" i="29"/>
  <c r="B43" i="29"/>
  <c r="H41" i="29"/>
  <c r="H40" i="29"/>
  <c r="H39" i="29"/>
  <c r="H38" i="29"/>
  <c r="H37" i="29"/>
  <c r="H35" i="29"/>
  <c r="H34" i="29"/>
  <c r="H33" i="29"/>
  <c r="H32" i="29"/>
  <c r="H31" i="29"/>
  <c r="H30" i="29"/>
  <c r="H29" i="29"/>
  <c r="H28" i="29"/>
  <c r="H27" i="29"/>
  <c r="H26" i="29"/>
  <c r="H25" i="29"/>
  <c r="H23" i="29"/>
  <c r="H22" i="29"/>
  <c r="H21" i="29"/>
  <c r="H20" i="29"/>
  <c r="H19" i="29"/>
  <c r="H18" i="29"/>
  <c r="H17" i="29"/>
  <c r="H16" i="29"/>
  <c r="H14" i="29"/>
  <c r="H13" i="29"/>
  <c r="H12" i="29"/>
  <c r="H11" i="29"/>
  <c r="H10" i="29"/>
  <c r="J43" i="29"/>
  <c r="I43" i="29"/>
  <c r="E43" i="29"/>
  <c r="D9" i="29"/>
  <c r="H8" i="29"/>
  <c r="D8" i="29"/>
  <c r="L42" i="28"/>
  <c r="C42" i="28"/>
  <c r="B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3" i="28"/>
  <c r="H22" i="28"/>
  <c r="H21" i="28"/>
  <c r="H20" i="28"/>
  <c r="H19" i="28"/>
  <c r="H18" i="28"/>
  <c r="H17" i="28"/>
  <c r="H16" i="28"/>
  <c r="H14" i="28"/>
  <c r="H13" i="28"/>
  <c r="H12" i="28"/>
  <c r="H11" i="28"/>
  <c r="H10" i="28"/>
  <c r="J9" i="28"/>
  <c r="J42" i="28" s="1"/>
  <c r="I9" i="28"/>
  <c r="I42" i="28" s="1"/>
  <c r="G9" i="28"/>
  <c r="G42" i="28" s="1"/>
  <c r="F9" i="28"/>
  <c r="F42" i="28" s="1"/>
  <c r="E9" i="28"/>
  <c r="E42" i="28" s="1"/>
  <c r="D9" i="28"/>
  <c r="K8" i="28"/>
  <c r="H8" i="28"/>
  <c r="D8" i="28"/>
  <c r="L42" i="27"/>
  <c r="C42" i="27"/>
  <c r="B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3" i="27"/>
  <c r="H22" i="27"/>
  <c r="H21" i="27"/>
  <c r="H20" i="27"/>
  <c r="H19" i="27"/>
  <c r="H18" i="27"/>
  <c r="H17" i="27"/>
  <c r="H16" i="27"/>
  <c r="H14" i="27"/>
  <c r="H13" i="27"/>
  <c r="H12" i="27"/>
  <c r="H11" i="27"/>
  <c r="H10" i="27"/>
  <c r="J9" i="27"/>
  <c r="J42" i="27" s="1"/>
  <c r="I9" i="27"/>
  <c r="I42" i="27" s="1"/>
  <c r="G9" i="27"/>
  <c r="G42" i="27" s="1"/>
  <c r="F9" i="27"/>
  <c r="F42" i="27" s="1"/>
  <c r="E9" i="27"/>
  <c r="E42" i="27" s="1"/>
  <c r="D9" i="27"/>
  <c r="K8" i="27"/>
  <c r="H8" i="27"/>
  <c r="D8" i="27"/>
  <c r="K8" i="26"/>
  <c r="G9" i="26"/>
  <c r="L42" i="26"/>
  <c r="C42" i="26"/>
  <c r="B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3" i="26"/>
  <c r="H22" i="26"/>
  <c r="H21" i="26"/>
  <c r="H20" i="26"/>
  <c r="H19" i="26"/>
  <c r="H18" i="26"/>
  <c r="H17" i="26"/>
  <c r="H16" i="26"/>
  <c r="H14" i="26"/>
  <c r="H13" i="26"/>
  <c r="H12" i="26"/>
  <c r="H11" i="26"/>
  <c r="H10" i="26"/>
  <c r="J9" i="26"/>
  <c r="J42" i="26" s="1"/>
  <c r="I9" i="26"/>
  <c r="I42" i="26" s="1"/>
  <c r="G42" i="26"/>
  <c r="F9" i="26"/>
  <c r="F42" i="26" s="1"/>
  <c r="E9" i="26"/>
  <c r="E42" i="26" s="1"/>
  <c r="D9" i="26"/>
  <c r="H8" i="26"/>
  <c r="D8" i="26"/>
  <c r="L42" i="25"/>
  <c r="C42" i="25"/>
  <c r="B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3" i="25"/>
  <c r="H22" i="25"/>
  <c r="H21" i="25"/>
  <c r="H20" i="25"/>
  <c r="H19" i="25"/>
  <c r="H18" i="25"/>
  <c r="H17" i="25"/>
  <c r="H16" i="25"/>
  <c r="H14" i="25"/>
  <c r="H13" i="25"/>
  <c r="H12" i="25"/>
  <c r="H11" i="25"/>
  <c r="H10" i="25"/>
  <c r="J9" i="25"/>
  <c r="J42" i="25" s="1"/>
  <c r="I9" i="25"/>
  <c r="I42" i="25" s="1"/>
  <c r="G9" i="25"/>
  <c r="G42" i="25" s="1"/>
  <c r="F9" i="25"/>
  <c r="F42" i="25" s="1"/>
  <c r="E9" i="25"/>
  <c r="E42" i="25" s="1"/>
  <c r="D9" i="25"/>
  <c r="K8" i="25"/>
  <c r="H8" i="25"/>
  <c r="D8" i="25"/>
  <c r="L42" i="24"/>
  <c r="C42" i="24"/>
  <c r="B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4" i="24"/>
  <c r="H13" i="24"/>
  <c r="H12" i="24"/>
  <c r="H11" i="24"/>
  <c r="H10" i="24"/>
  <c r="J9" i="24"/>
  <c r="J42" i="24" s="1"/>
  <c r="I9" i="24"/>
  <c r="I42" i="24" s="1"/>
  <c r="G9" i="24"/>
  <c r="K9" i="24" s="1"/>
  <c r="F9" i="24"/>
  <c r="E9" i="24"/>
  <c r="E42" i="24" s="1"/>
  <c r="D9" i="24"/>
  <c r="K8" i="24"/>
  <c r="K42" i="24" s="1"/>
  <c r="H8" i="24"/>
  <c r="D8" i="24"/>
  <c r="L42" i="23"/>
  <c r="C42" i="23"/>
  <c r="B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3" i="23"/>
  <c r="H22" i="23"/>
  <c r="H21" i="23"/>
  <c r="H20" i="23"/>
  <c r="H19" i="23"/>
  <c r="H18" i="23"/>
  <c r="H17" i="23"/>
  <c r="H16" i="23"/>
  <c r="H14" i="23"/>
  <c r="H13" i="23"/>
  <c r="H12" i="23"/>
  <c r="H11" i="23"/>
  <c r="H10" i="23"/>
  <c r="J9" i="23"/>
  <c r="J42" i="23" s="1"/>
  <c r="I9" i="23"/>
  <c r="I42" i="23" s="1"/>
  <c r="G9" i="23"/>
  <c r="G42" i="23" s="1"/>
  <c r="F9" i="23"/>
  <c r="F42" i="23" s="1"/>
  <c r="E9" i="23"/>
  <c r="E42" i="23" s="1"/>
  <c r="D9" i="23"/>
  <c r="K8" i="23"/>
  <c r="H8" i="23"/>
  <c r="D8" i="23"/>
  <c r="L42" i="22"/>
  <c r="C42" i="22"/>
  <c r="B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3" i="22"/>
  <c r="H22" i="22"/>
  <c r="H21" i="22"/>
  <c r="H20" i="22"/>
  <c r="H19" i="22"/>
  <c r="H18" i="22"/>
  <c r="H17" i="22"/>
  <c r="H16" i="22"/>
  <c r="H14" i="22"/>
  <c r="H13" i="22"/>
  <c r="H12" i="22"/>
  <c r="H11" i="22"/>
  <c r="H10" i="22"/>
  <c r="J9" i="22"/>
  <c r="J42" i="22" s="1"/>
  <c r="I9" i="22"/>
  <c r="I42" i="22" s="1"/>
  <c r="G9" i="22"/>
  <c r="G42" i="22" s="1"/>
  <c r="F9" i="22"/>
  <c r="F42" i="22" s="1"/>
  <c r="E9" i="22"/>
  <c r="E42" i="22" s="1"/>
  <c r="D9" i="22"/>
  <c r="K8" i="22"/>
  <c r="H8" i="22"/>
  <c r="D8" i="22"/>
  <c r="J9" i="21"/>
  <c r="I9" i="21"/>
  <c r="F9" i="21"/>
  <c r="G9" i="21"/>
  <c r="E9" i="21"/>
  <c r="H41" i="21"/>
  <c r="L42" i="21"/>
  <c r="C42" i="21"/>
  <c r="B42" i="21"/>
  <c r="H40" i="21"/>
  <c r="H39" i="21"/>
  <c r="H38" i="21"/>
  <c r="H37" i="21"/>
  <c r="K36" i="21"/>
  <c r="H36" i="21"/>
  <c r="H35" i="21"/>
  <c r="K34" i="21"/>
  <c r="H34" i="21"/>
  <c r="K33" i="21"/>
  <c r="H33" i="21"/>
  <c r="K32" i="21"/>
  <c r="H32" i="21"/>
  <c r="H31" i="21"/>
  <c r="H30" i="21"/>
  <c r="H29" i="21"/>
  <c r="H28" i="21"/>
  <c r="H27" i="21"/>
  <c r="H26" i="21"/>
  <c r="H25" i="21"/>
  <c r="H23" i="21"/>
  <c r="H22" i="21"/>
  <c r="H21" i="21"/>
  <c r="H20" i="21"/>
  <c r="H19" i="21"/>
  <c r="H18" i="21"/>
  <c r="H17" i="21"/>
  <c r="H16" i="21"/>
  <c r="H14" i="21"/>
  <c r="H13" i="21"/>
  <c r="H12" i="21"/>
  <c r="H11" i="21"/>
  <c r="H10" i="21"/>
  <c r="J42" i="21"/>
  <c r="I42" i="21"/>
  <c r="G42" i="21"/>
  <c r="H9" i="21"/>
  <c r="E42" i="21"/>
  <c r="D9" i="21"/>
  <c r="K8" i="21"/>
  <c r="H8" i="21"/>
  <c r="D8" i="21"/>
  <c r="K32" i="20"/>
  <c r="K33" i="20"/>
  <c r="K34" i="20"/>
  <c r="K36" i="20"/>
  <c r="H32" i="20"/>
  <c r="H33" i="20"/>
  <c r="H34" i="20"/>
  <c r="H36" i="20"/>
  <c r="L41" i="20"/>
  <c r="C41" i="20"/>
  <c r="B41" i="20"/>
  <c r="H40" i="20"/>
  <c r="H39" i="20"/>
  <c r="H38" i="20"/>
  <c r="H37" i="20"/>
  <c r="H35" i="20"/>
  <c r="H31" i="20"/>
  <c r="H30" i="20"/>
  <c r="H29" i="20"/>
  <c r="H28" i="20"/>
  <c r="H27" i="20"/>
  <c r="H26" i="20"/>
  <c r="H25" i="20"/>
  <c r="H23" i="20"/>
  <c r="H22" i="20"/>
  <c r="H21" i="20"/>
  <c r="H20" i="20"/>
  <c r="H19" i="20"/>
  <c r="H18" i="20"/>
  <c r="H17" i="20"/>
  <c r="H16" i="20"/>
  <c r="H14" i="20"/>
  <c r="H13" i="20"/>
  <c r="H12" i="20"/>
  <c r="H11" i="20"/>
  <c r="H10" i="20"/>
  <c r="J9" i="20"/>
  <c r="J41" i="20" s="1"/>
  <c r="I9" i="20"/>
  <c r="I41" i="20" s="1"/>
  <c r="G9" i="20"/>
  <c r="G41" i="20" s="1"/>
  <c r="F9" i="20"/>
  <c r="F41" i="20" s="1"/>
  <c r="E9" i="20"/>
  <c r="E41" i="20" s="1"/>
  <c r="D9" i="20"/>
  <c r="K8" i="20"/>
  <c r="H8" i="20"/>
  <c r="D8" i="20"/>
  <c r="L41" i="19"/>
  <c r="C41" i="19"/>
  <c r="B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20" i="19"/>
  <c r="H19" i="19"/>
  <c r="H18" i="19"/>
  <c r="H17" i="19"/>
  <c r="H16" i="19"/>
  <c r="H14" i="19"/>
  <c r="H13" i="19"/>
  <c r="H12" i="19"/>
  <c r="H11" i="19"/>
  <c r="H10" i="19"/>
  <c r="J9" i="19"/>
  <c r="J41" i="19" s="1"/>
  <c r="I9" i="19"/>
  <c r="I41" i="19" s="1"/>
  <c r="G9" i="19"/>
  <c r="G41" i="19" s="1"/>
  <c r="F9" i="19"/>
  <c r="F41" i="19" s="1"/>
  <c r="E9" i="19"/>
  <c r="E41" i="19" s="1"/>
  <c r="D9" i="19"/>
  <c r="K8" i="19"/>
  <c r="H8" i="19"/>
  <c r="D8" i="19"/>
  <c r="J9" i="18"/>
  <c r="J41" i="18" s="1"/>
  <c r="L41" i="18"/>
  <c r="C41" i="18"/>
  <c r="B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3" i="18"/>
  <c r="H22" i="18"/>
  <c r="H21" i="18"/>
  <c r="H20" i="18"/>
  <c r="H19" i="18"/>
  <c r="H18" i="18"/>
  <c r="H17" i="18"/>
  <c r="H16" i="18"/>
  <c r="H14" i="18"/>
  <c r="H13" i="18"/>
  <c r="H12" i="18"/>
  <c r="H11" i="18"/>
  <c r="H10" i="18"/>
  <c r="I9" i="18"/>
  <c r="I41" i="18" s="1"/>
  <c r="G9" i="18"/>
  <c r="K9" i="18" s="1"/>
  <c r="F9" i="18"/>
  <c r="F41" i="18" s="1"/>
  <c r="E9" i="18"/>
  <c r="E41" i="18" s="1"/>
  <c r="D9" i="18"/>
  <c r="K8" i="18"/>
  <c r="H8" i="18"/>
  <c r="D8" i="18"/>
  <c r="L12" i="15"/>
  <c r="L11" i="15"/>
  <c r="L41" i="17"/>
  <c r="C41" i="17"/>
  <c r="B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3" i="17"/>
  <c r="H22" i="17"/>
  <c r="H21" i="17"/>
  <c r="H20" i="17"/>
  <c r="H19" i="17"/>
  <c r="H18" i="17"/>
  <c r="H17" i="17"/>
  <c r="H16" i="17"/>
  <c r="H14" i="17"/>
  <c r="H13" i="17"/>
  <c r="H12" i="17"/>
  <c r="H11" i="17"/>
  <c r="H10" i="17"/>
  <c r="J9" i="17"/>
  <c r="J41" i="17" s="1"/>
  <c r="I9" i="17"/>
  <c r="I41" i="17" s="1"/>
  <c r="G9" i="17"/>
  <c r="K9" i="17" s="1"/>
  <c r="F9" i="17"/>
  <c r="E9" i="17"/>
  <c r="E41" i="17" s="1"/>
  <c r="D9" i="17"/>
  <c r="K8" i="17"/>
  <c r="H8" i="17"/>
  <c r="D8" i="17"/>
  <c r="L41" i="16"/>
  <c r="C41" i="16"/>
  <c r="B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3" i="16"/>
  <c r="H22" i="16"/>
  <c r="H21" i="16"/>
  <c r="H20" i="16"/>
  <c r="H19" i="16"/>
  <c r="H18" i="16"/>
  <c r="H17" i="16"/>
  <c r="H16" i="16"/>
  <c r="H14" i="16"/>
  <c r="H13" i="16"/>
  <c r="H12" i="16"/>
  <c r="H11" i="16"/>
  <c r="H10" i="16"/>
  <c r="J9" i="16"/>
  <c r="J41" i="16" s="1"/>
  <c r="I9" i="16"/>
  <c r="I41" i="16" s="1"/>
  <c r="G9" i="16"/>
  <c r="G41" i="16" s="1"/>
  <c r="F9" i="16"/>
  <c r="F41" i="16" s="1"/>
  <c r="E9" i="16"/>
  <c r="E41" i="16" s="1"/>
  <c r="D9" i="16"/>
  <c r="K8" i="16"/>
  <c r="H8" i="16"/>
  <c r="D8" i="16"/>
  <c r="H26" i="15"/>
  <c r="I9" i="15"/>
  <c r="I41" i="15" s="1"/>
  <c r="H40" i="15"/>
  <c r="J9" i="15"/>
  <c r="J41" i="15" s="1"/>
  <c r="G9" i="15"/>
  <c r="F9" i="15"/>
  <c r="F41" i="15" s="1"/>
  <c r="E9" i="15"/>
  <c r="E41" i="15" s="1"/>
  <c r="L41" i="15"/>
  <c r="C41" i="15"/>
  <c r="B41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5" i="15"/>
  <c r="H23" i="15"/>
  <c r="H22" i="15"/>
  <c r="H21" i="15"/>
  <c r="H20" i="15"/>
  <c r="H19" i="15"/>
  <c r="H18" i="15"/>
  <c r="H17" i="15"/>
  <c r="H16" i="15"/>
  <c r="H14" i="15"/>
  <c r="H13" i="15"/>
  <c r="H12" i="15"/>
  <c r="H11" i="15"/>
  <c r="H10" i="15"/>
  <c r="D9" i="15"/>
  <c r="K8" i="15"/>
  <c r="H8" i="15"/>
  <c r="D8" i="15"/>
  <c r="H39" i="14"/>
  <c r="K9" i="20" l="1"/>
  <c r="K41" i="20" s="1"/>
  <c r="H44" i="31"/>
  <c r="H9" i="31"/>
  <c r="K9" i="31"/>
  <c r="K44" i="31" s="1"/>
  <c r="H43" i="30"/>
  <c r="H9" i="30"/>
  <c r="K9" i="30"/>
  <c r="K43" i="30" s="1"/>
  <c r="H43" i="29"/>
  <c r="K9" i="29"/>
  <c r="K43" i="29" s="1"/>
  <c r="H9" i="29"/>
  <c r="H42" i="28"/>
  <c r="H9" i="28"/>
  <c r="K9" i="28"/>
  <c r="K42" i="28" s="1"/>
  <c r="H9" i="27"/>
  <c r="H42" i="27"/>
  <c r="K9" i="27"/>
  <c r="K42" i="27" s="1"/>
  <c r="H9" i="26"/>
  <c r="H42" i="26"/>
  <c r="K9" i="26"/>
  <c r="K42" i="26" s="1"/>
  <c r="H9" i="25"/>
  <c r="H42" i="25"/>
  <c r="K9" i="25"/>
  <c r="K42" i="25" s="1"/>
  <c r="H9" i="24"/>
  <c r="G42" i="24"/>
  <c r="F42" i="24"/>
  <c r="H42" i="23"/>
  <c r="K9" i="23"/>
  <c r="K42" i="23" s="1"/>
  <c r="H9" i="23"/>
  <c r="H42" i="22"/>
  <c r="H9" i="22"/>
  <c r="K9" i="22"/>
  <c r="K42" i="22" s="1"/>
  <c r="F42" i="21"/>
  <c r="H42" i="21" s="1"/>
  <c r="K9" i="21"/>
  <c r="K42" i="21" s="1"/>
  <c r="H41" i="20"/>
  <c r="H9" i="20"/>
  <c r="H41" i="19"/>
  <c r="H9" i="19"/>
  <c r="K41" i="19"/>
  <c r="H9" i="18"/>
  <c r="K41" i="18"/>
  <c r="G41" i="18"/>
  <c r="H41" i="18" s="1"/>
  <c r="K41" i="17"/>
  <c r="H9" i="17"/>
  <c r="G41" i="17"/>
  <c r="F41" i="17"/>
  <c r="H9" i="16"/>
  <c r="K9" i="16"/>
  <c r="K41" i="16" s="1"/>
  <c r="H9" i="15"/>
  <c r="K9" i="15"/>
  <c r="K41" i="15" s="1"/>
  <c r="G41" i="15"/>
  <c r="L40" i="14"/>
  <c r="C40" i="14"/>
  <c r="B40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5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J9" i="14"/>
  <c r="J40" i="14" s="1"/>
  <c r="I9" i="14"/>
  <c r="I40" i="14" s="1"/>
  <c r="G9" i="14"/>
  <c r="K9" i="14" s="1"/>
  <c r="F9" i="14"/>
  <c r="F40" i="14" s="1"/>
  <c r="E9" i="14"/>
  <c r="E40" i="14" s="1"/>
  <c r="D9" i="14"/>
  <c r="K8" i="14"/>
  <c r="K40" i="14" s="1"/>
  <c r="H8" i="14"/>
  <c r="D8" i="14"/>
  <c r="H29" i="13"/>
  <c r="H30" i="13"/>
  <c r="H31" i="13"/>
  <c r="H32" i="13"/>
  <c r="H33" i="13"/>
  <c r="H34" i="13"/>
  <c r="H35" i="13"/>
  <c r="H36" i="13"/>
  <c r="L39" i="13"/>
  <c r="C39" i="13"/>
  <c r="B39" i="13"/>
  <c r="H38" i="13"/>
  <c r="H37" i="13"/>
  <c r="H28" i="13"/>
  <c r="H27" i="13"/>
  <c r="H25" i="13"/>
  <c r="H23" i="13"/>
  <c r="H22" i="13"/>
  <c r="H21" i="13"/>
  <c r="H20" i="13"/>
  <c r="H19" i="13"/>
  <c r="H18" i="13"/>
  <c r="H17" i="13"/>
  <c r="H16" i="13"/>
  <c r="H14" i="13"/>
  <c r="H13" i="13"/>
  <c r="H12" i="13"/>
  <c r="H11" i="13"/>
  <c r="H10" i="13"/>
  <c r="J9" i="13"/>
  <c r="J39" i="13" s="1"/>
  <c r="I9" i="13"/>
  <c r="I39" i="13" s="1"/>
  <c r="G9" i="13"/>
  <c r="K9" i="13" s="1"/>
  <c r="F9" i="13"/>
  <c r="F39" i="13" s="1"/>
  <c r="E9" i="13"/>
  <c r="E39" i="13" s="1"/>
  <c r="D9" i="13"/>
  <c r="K8" i="13"/>
  <c r="K39" i="13" s="1"/>
  <c r="H8" i="13"/>
  <c r="D8" i="13"/>
  <c r="L39" i="12"/>
  <c r="C39" i="12"/>
  <c r="B39" i="12"/>
  <c r="H38" i="12"/>
  <c r="H37" i="12"/>
  <c r="H28" i="12"/>
  <c r="H27" i="12"/>
  <c r="H25" i="12"/>
  <c r="H23" i="12"/>
  <c r="H22" i="12"/>
  <c r="H21" i="12"/>
  <c r="H20" i="12"/>
  <c r="H19" i="12"/>
  <c r="H18" i="12"/>
  <c r="H17" i="12"/>
  <c r="H16" i="12"/>
  <c r="H14" i="12"/>
  <c r="H13" i="12"/>
  <c r="H12" i="12"/>
  <c r="H11" i="12"/>
  <c r="H10" i="12"/>
  <c r="J9" i="12"/>
  <c r="J39" i="12" s="1"/>
  <c r="I9" i="12"/>
  <c r="I39" i="12" s="1"/>
  <c r="G9" i="12"/>
  <c r="K9" i="12" s="1"/>
  <c r="F9" i="12"/>
  <c r="F39" i="12" s="1"/>
  <c r="E9" i="12"/>
  <c r="E39" i="12" s="1"/>
  <c r="D9" i="12"/>
  <c r="K8" i="12"/>
  <c r="K39" i="12" s="1"/>
  <c r="H8" i="12"/>
  <c r="D8" i="12"/>
  <c r="L39" i="11"/>
  <c r="C39" i="11"/>
  <c r="B39" i="11"/>
  <c r="H38" i="11"/>
  <c r="H37" i="11"/>
  <c r="H28" i="11"/>
  <c r="H27" i="11"/>
  <c r="H25" i="11"/>
  <c r="H23" i="11"/>
  <c r="H22" i="11"/>
  <c r="H21" i="11"/>
  <c r="H20" i="11"/>
  <c r="H19" i="11"/>
  <c r="H18" i="11"/>
  <c r="H17" i="11"/>
  <c r="H16" i="11"/>
  <c r="H14" i="11"/>
  <c r="H13" i="11"/>
  <c r="H12" i="11"/>
  <c r="H11" i="11"/>
  <c r="H10" i="11"/>
  <c r="J9" i="11"/>
  <c r="J39" i="11" s="1"/>
  <c r="I9" i="11"/>
  <c r="I39" i="11" s="1"/>
  <c r="G9" i="11"/>
  <c r="K9" i="11" s="1"/>
  <c r="F9" i="11"/>
  <c r="F39" i="11" s="1"/>
  <c r="E9" i="11"/>
  <c r="E39" i="11" s="1"/>
  <c r="D9" i="11"/>
  <c r="K8" i="11"/>
  <c r="K39" i="11" s="1"/>
  <c r="H8" i="11"/>
  <c r="D8" i="11"/>
  <c r="L39" i="10"/>
  <c r="C39" i="10"/>
  <c r="B39" i="10"/>
  <c r="H38" i="10"/>
  <c r="H37" i="10"/>
  <c r="H28" i="10"/>
  <c r="H27" i="10"/>
  <c r="H25" i="10"/>
  <c r="H23" i="10"/>
  <c r="H22" i="10"/>
  <c r="H21" i="10"/>
  <c r="H20" i="10"/>
  <c r="H19" i="10"/>
  <c r="H18" i="10"/>
  <c r="H17" i="10"/>
  <c r="H16" i="10"/>
  <c r="H14" i="10"/>
  <c r="H13" i="10"/>
  <c r="H12" i="10"/>
  <c r="H11" i="10"/>
  <c r="H10" i="10"/>
  <c r="J9" i="10"/>
  <c r="J39" i="10" s="1"/>
  <c r="I9" i="10"/>
  <c r="I39" i="10" s="1"/>
  <c r="G9" i="10"/>
  <c r="K9" i="10" s="1"/>
  <c r="F9" i="10"/>
  <c r="F39" i="10" s="1"/>
  <c r="E9" i="10"/>
  <c r="E39" i="10" s="1"/>
  <c r="D9" i="10"/>
  <c r="K8" i="10"/>
  <c r="K39" i="10" s="1"/>
  <c r="H8" i="10"/>
  <c r="D8" i="10"/>
  <c r="L39" i="9"/>
  <c r="C39" i="9"/>
  <c r="B39" i="9"/>
  <c r="H38" i="9"/>
  <c r="H37" i="9"/>
  <c r="H28" i="9"/>
  <c r="H27" i="9"/>
  <c r="H25" i="9"/>
  <c r="H23" i="9"/>
  <c r="H22" i="9"/>
  <c r="H21" i="9"/>
  <c r="H20" i="9"/>
  <c r="H19" i="9"/>
  <c r="H18" i="9"/>
  <c r="H17" i="9"/>
  <c r="H16" i="9"/>
  <c r="H14" i="9"/>
  <c r="H13" i="9"/>
  <c r="H12" i="9"/>
  <c r="H11" i="9"/>
  <c r="J9" i="9"/>
  <c r="J39" i="9" s="1"/>
  <c r="H10" i="9"/>
  <c r="I9" i="9"/>
  <c r="I39" i="9" s="1"/>
  <c r="G9" i="9"/>
  <c r="K9" i="9" s="1"/>
  <c r="F9" i="9"/>
  <c r="H9" i="9" s="1"/>
  <c r="E9" i="9"/>
  <c r="E39" i="9" s="1"/>
  <c r="D9" i="9"/>
  <c r="K8" i="9"/>
  <c r="K39" i="9" s="1"/>
  <c r="H8" i="9"/>
  <c r="D8" i="9"/>
  <c r="L39" i="8"/>
  <c r="I9" i="8"/>
  <c r="I39" i="8" s="1"/>
  <c r="J11" i="8"/>
  <c r="J12" i="8"/>
  <c r="J13" i="8"/>
  <c r="J14" i="8"/>
  <c r="J16" i="8"/>
  <c r="J17" i="8"/>
  <c r="J18" i="8"/>
  <c r="J10" i="8"/>
  <c r="C39" i="8"/>
  <c r="B39" i="8"/>
  <c r="H38" i="8"/>
  <c r="H37" i="8"/>
  <c r="H28" i="8"/>
  <c r="H27" i="8"/>
  <c r="H25" i="8"/>
  <c r="H23" i="8"/>
  <c r="H22" i="8"/>
  <c r="H21" i="8"/>
  <c r="H20" i="8"/>
  <c r="H19" i="8"/>
  <c r="H18" i="8"/>
  <c r="H17" i="8"/>
  <c r="H16" i="8"/>
  <c r="H14" i="8"/>
  <c r="H13" i="8"/>
  <c r="H12" i="8"/>
  <c r="H11" i="8"/>
  <c r="H10" i="8"/>
  <c r="G9" i="8"/>
  <c r="G39" i="8" s="1"/>
  <c r="F9" i="8"/>
  <c r="F39" i="8" s="1"/>
  <c r="E9" i="8"/>
  <c r="E39" i="8" s="1"/>
  <c r="D9" i="8"/>
  <c r="K8" i="8"/>
  <c r="H8" i="8"/>
  <c r="D8" i="8"/>
  <c r="I27" i="7"/>
  <c r="E9" i="7"/>
  <c r="E39" i="7" s="1"/>
  <c r="F9" i="7"/>
  <c r="F39" i="7" s="1"/>
  <c r="G9" i="7"/>
  <c r="H38" i="7"/>
  <c r="L39" i="7"/>
  <c r="C39" i="7"/>
  <c r="B39" i="7"/>
  <c r="H37" i="7"/>
  <c r="H28" i="7"/>
  <c r="H27" i="7"/>
  <c r="H25" i="7"/>
  <c r="H23" i="7"/>
  <c r="H22" i="7"/>
  <c r="H21" i="7"/>
  <c r="H20" i="7"/>
  <c r="H19" i="7"/>
  <c r="H18" i="7"/>
  <c r="H17" i="7"/>
  <c r="H16" i="7"/>
  <c r="H14" i="7"/>
  <c r="H13" i="7"/>
  <c r="H12" i="7"/>
  <c r="H11" i="7"/>
  <c r="H10" i="7"/>
  <c r="J39" i="7"/>
  <c r="I39" i="7"/>
  <c r="D9" i="7"/>
  <c r="K8" i="7"/>
  <c r="H8" i="7"/>
  <c r="D8" i="7"/>
  <c r="J9" i="6"/>
  <c r="I9" i="6"/>
  <c r="F9" i="6"/>
  <c r="G9" i="6"/>
  <c r="H9" i="6" s="1"/>
  <c r="E9" i="6"/>
  <c r="E38" i="6" s="1"/>
  <c r="L38" i="6"/>
  <c r="C38" i="6"/>
  <c r="B38" i="6"/>
  <c r="H37" i="6"/>
  <c r="H28" i="6"/>
  <c r="H27" i="6"/>
  <c r="H26" i="6"/>
  <c r="H25" i="6"/>
  <c r="H23" i="6"/>
  <c r="H22" i="6"/>
  <c r="H21" i="6"/>
  <c r="H20" i="6"/>
  <c r="H19" i="6"/>
  <c r="H18" i="6"/>
  <c r="H17" i="6"/>
  <c r="H16" i="6"/>
  <c r="H14" i="6"/>
  <c r="H13" i="6"/>
  <c r="H12" i="6"/>
  <c r="H11" i="6"/>
  <c r="H10" i="6"/>
  <c r="J38" i="6"/>
  <c r="I38" i="6"/>
  <c r="F38" i="6"/>
  <c r="D9" i="6"/>
  <c r="K8" i="6"/>
  <c r="H8" i="6"/>
  <c r="D8" i="6"/>
  <c r="L39" i="5"/>
  <c r="C39" i="5"/>
  <c r="B39" i="5"/>
  <c r="H38" i="5"/>
  <c r="H29" i="5"/>
  <c r="H28" i="5"/>
  <c r="H27" i="5"/>
  <c r="H26" i="5"/>
  <c r="H25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J9" i="5"/>
  <c r="J39" i="5" s="1"/>
  <c r="I9" i="5"/>
  <c r="I39" i="5" s="1"/>
  <c r="G9" i="5"/>
  <c r="F9" i="5"/>
  <c r="F39" i="5" s="1"/>
  <c r="E9" i="5"/>
  <c r="E39" i="5" s="1"/>
  <c r="D9" i="5"/>
  <c r="K8" i="5"/>
  <c r="H8" i="5"/>
  <c r="D8" i="5"/>
  <c r="H26" i="3"/>
  <c r="H27" i="3"/>
  <c r="H28" i="3"/>
  <c r="K8" i="3"/>
  <c r="J9" i="3"/>
  <c r="I9" i="3"/>
  <c r="F9" i="3"/>
  <c r="G9" i="3"/>
  <c r="K9" i="3" s="1"/>
  <c r="E9" i="3"/>
  <c r="F39" i="9" l="1"/>
  <c r="H42" i="24"/>
  <c r="H9" i="14"/>
  <c r="G40" i="14"/>
  <c r="G39" i="13"/>
  <c r="H9" i="13"/>
  <c r="G39" i="12"/>
  <c r="H9" i="12"/>
  <c r="H9" i="11"/>
  <c r="G39" i="11"/>
  <c r="H9" i="10"/>
  <c r="G39" i="10"/>
  <c r="G39" i="9"/>
  <c r="K9" i="8"/>
  <c r="K39" i="8" s="1"/>
  <c r="J9" i="8"/>
  <c r="J39" i="8" s="1"/>
  <c r="H9" i="8"/>
  <c r="H9" i="5"/>
  <c r="K39" i="7"/>
  <c r="G39" i="7"/>
  <c r="H9" i="7"/>
  <c r="K9" i="6"/>
  <c r="K38" i="6" s="1"/>
  <c r="G38" i="6"/>
  <c r="K9" i="5"/>
  <c r="K39" i="5" s="1"/>
  <c r="G39" i="5"/>
  <c r="L39" i="3"/>
  <c r="C39" i="3"/>
  <c r="B39" i="3"/>
  <c r="H38" i="3"/>
  <c r="H29" i="3"/>
  <c r="H25" i="3"/>
  <c r="H23" i="3"/>
  <c r="H22" i="3"/>
  <c r="H21" i="3"/>
  <c r="H20" i="3"/>
  <c r="H19" i="3"/>
  <c r="H18" i="3"/>
  <c r="H17" i="3"/>
  <c r="H16" i="3"/>
  <c r="H14" i="3"/>
  <c r="H13" i="3"/>
  <c r="H12" i="3"/>
  <c r="H11" i="3"/>
  <c r="H10" i="3"/>
  <c r="J39" i="3"/>
  <c r="I39" i="3"/>
  <c r="F39" i="3"/>
  <c r="E39" i="3"/>
  <c r="D9" i="3"/>
  <c r="K39" i="3"/>
  <c r="H8" i="3"/>
  <c r="D8" i="3"/>
  <c r="L40" i="2"/>
  <c r="C40" i="2"/>
  <c r="B40" i="2"/>
  <c r="H39" i="2"/>
  <c r="H29" i="2"/>
  <c r="H25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J9" i="2"/>
  <c r="J40" i="2" s="1"/>
  <c r="I9" i="2"/>
  <c r="I40" i="2" s="1"/>
  <c r="G9" i="2"/>
  <c r="F9" i="2"/>
  <c r="F40" i="2" s="1"/>
  <c r="E9" i="2"/>
  <c r="E40" i="2" s="1"/>
  <c r="D9" i="2"/>
  <c r="K8" i="2"/>
  <c r="K40" i="2" s="1"/>
  <c r="H8" i="2"/>
  <c r="D8" i="2"/>
  <c r="L40" i="1"/>
  <c r="J9" i="1"/>
  <c r="J40" i="1" s="1"/>
  <c r="I9" i="1"/>
  <c r="I40" i="1" s="1"/>
  <c r="C40" i="1"/>
  <c r="B40" i="1"/>
  <c r="K8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5" i="1"/>
  <c r="H29" i="1"/>
  <c r="H39" i="1"/>
  <c r="H8" i="1"/>
  <c r="F9" i="1"/>
  <c r="F40" i="1" s="1"/>
  <c r="G9" i="1"/>
  <c r="E9" i="1"/>
  <c r="E40" i="1" s="1"/>
  <c r="D9" i="1"/>
  <c r="D8" i="1"/>
  <c r="H9" i="1" l="1"/>
  <c r="H9" i="2"/>
  <c r="H9" i="3"/>
  <c r="G39" i="3"/>
  <c r="G40" i="2"/>
  <c r="G40" i="1"/>
  <c r="K40" i="1"/>
</calcChain>
</file>

<file path=xl/sharedStrings.xml><?xml version="1.0" encoding="utf-8"?>
<sst xmlns="http://schemas.openxmlformats.org/spreadsheetml/2006/main" count="2301" uniqueCount="115">
  <si>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</si>
  <si>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</si>
  <si>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</si>
  <si>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</si>
  <si>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</si>
  <si>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</si>
  <si>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</si>
  <si>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</si>
  <si>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</si>
  <si>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</si>
  <si>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</si>
  <si>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</si>
  <si>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</si>
  <si>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</si>
  <si>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</si>
  <si>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</si>
  <si>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</si>
  <si>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</si>
  <si>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</si>
  <si>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</si>
  <si>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</si>
  <si>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</si>
  <si>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</si>
  <si>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</si>
  <si>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</si>
  <si>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</si>
  <si>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</si>
  <si>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</si>
  <si>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</si>
  <si>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</si>
  <si>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</si>
  <si>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</si>
  <si>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</si>
  <si>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</si>
  <si>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</si>
  <si>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</si>
  <si>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</si>
  <si>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</si>
  <si>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</si>
  <si>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</si>
  <si>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</si>
  <si>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</si>
  <si>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</si>
  <si>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</si>
  <si>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</si>
  <si>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</si>
  <si>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</si>
  <si>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</si>
  <si>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</si>
  <si>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</si>
  <si>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</si>
  <si>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</si>
  <si>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</si>
  <si>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</si>
  <si>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</si>
  <si>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</si>
  <si>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</si>
  <si>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</si>
  <si>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</si>
  <si>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</si>
  <si>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</si>
  <si>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</si>
  <si>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</si>
  <si>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</si>
  <si>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</si>
  <si>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</si>
  <si>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</si>
  <si>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</si>
  <si>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</si>
  <si>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</si>
  <si>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</si>
  <si>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</si>
  <si>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</si>
  <si>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</si>
  <si>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</si>
  <si>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</si>
  <si>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</si>
  <si>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</si>
  <si>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</si>
  <si>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</si>
  <si>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</si>
  <si>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</si>
  <si>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</si>
  <si>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</si>
  <si>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</si>
  <si>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</si>
  <si>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</si>
  <si>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</si>
  <si>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</si>
  <si>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</si>
  <si>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</si>
  <si>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</si>
  <si>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</si>
  <si>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</si>
  <si>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</si>
  <si>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</si>
  <si>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</si>
  <si>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</si>
  <si>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</si>
  <si>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</si>
  <si>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</si>
  <si>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</si>
  <si>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</si>
  <si>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</si>
  <si>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</si>
  <si>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</si>
  <si>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</si>
  <si>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</si>
  <si>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</si>
  <si>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</si>
  <si>
    <t>на 11.10.2013 г.</t>
  </si>
  <si>
    <t>Субсидия на погашение кредиторской задолженности (1872-р от 30.09.2013г.)</t>
  </si>
  <si>
    <t>на 18.10.2013 г.</t>
  </si>
  <si>
    <t>на 25.10.2013 г.</t>
  </si>
  <si>
    <t>на 01.11.2013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</si>
</sst>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</row>
    <row r="3" spans="1:13" ht="20.25" x14ac:dyDescent="0.3">
      <c r="A3" s="87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  <c r="M5" s="1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48</v>
      </c>
      <c r="J6" s="96" t="s">
        <v>9</v>
      </c>
      <c r="K6" s="96"/>
      <c r="L6" s="96"/>
      <c r="M6" s="1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3" t="s">
        <v>10</v>
      </c>
      <c r="L7" s="3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83" t="s">
        <v>44</v>
      </c>
      <c r="B43" s="83"/>
      <c r="C43" s="83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3" workbookViewId="0">
      <selection activeCell="K26" sqref="K2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20.25" x14ac:dyDescent="0.3">
      <c r="A3" s="87" t="s">
        <v>63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4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60</v>
      </c>
      <c r="J6" s="96" t="s">
        <v>9</v>
      </c>
      <c r="K6" s="96"/>
      <c r="L6" s="96"/>
    </row>
    <row r="7" spans="1:14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1" t="s">
        <v>10</v>
      </c>
      <c r="L7" s="51" t="s">
        <v>11</v>
      </c>
    </row>
    <row r="8" spans="1:14" ht="20.25" x14ac:dyDescent="0.3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3" t="s">
        <v>44</v>
      </c>
      <c r="B42" s="83"/>
      <c r="C42" s="8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20.25" x14ac:dyDescent="0.3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4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66</v>
      </c>
      <c r="J6" s="96" t="s">
        <v>9</v>
      </c>
      <c r="K6" s="96"/>
      <c r="L6" s="96"/>
    </row>
    <row r="7" spans="1:14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2" t="s">
        <v>10</v>
      </c>
      <c r="L7" s="52" t="s">
        <v>11</v>
      </c>
    </row>
    <row r="8" spans="1:14" ht="20.25" x14ac:dyDescent="0.3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3" t="s">
        <v>44</v>
      </c>
      <c r="B42" s="83"/>
      <c r="C42" s="8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20.25" x14ac:dyDescent="0.3">
      <c r="A3" s="87" t="s">
        <v>67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4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66</v>
      </c>
      <c r="J6" s="96" t="s">
        <v>9</v>
      </c>
      <c r="K6" s="96"/>
      <c r="L6" s="96"/>
    </row>
    <row r="7" spans="1:14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3" t="s">
        <v>10</v>
      </c>
      <c r="L7" s="53" t="s">
        <v>11</v>
      </c>
    </row>
    <row r="8" spans="1:14" ht="20.25" x14ac:dyDescent="0.3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3" t="s">
        <v>44</v>
      </c>
      <c r="B42" s="83"/>
      <c r="C42" s="8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13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20.25" x14ac:dyDescent="0.3">
      <c r="A3" s="87" t="s">
        <v>69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4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66</v>
      </c>
      <c r="J6" s="96" t="s">
        <v>9</v>
      </c>
      <c r="K6" s="96"/>
      <c r="L6" s="96"/>
    </row>
    <row r="7" spans="1:14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4" t="s">
        <v>10</v>
      </c>
      <c r="L7" s="54" t="s">
        <v>11</v>
      </c>
    </row>
    <row r="8" spans="1:14" ht="20.25" x14ac:dyDescent="0.3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83" t="s">
        <v>44</v>
      </c>
      <c r="B43" s="83"/>
      <c r="C43" s="83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B1" workbookViewId="0">
      <selection activeCell="G11" sqref="G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20.25" x14ac:dyDescent="0.3">
      <c r="A3" s="87" t="s">
        <v>71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4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66</v>
      </c>
      <c r="J6" s="96" t="s">
        <v>9</v>
      </c>
      <c r="K6" s="96"/>
      <c r="L6" s="96"/>
    </row>
    <row r="7" spans="1:14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5" t="s">
        <v>10</v>
      </c>
      <c r="L7" s="55" t="s">
        <v>11</v>
      </c>
    </row>
    <row r="8" spans="1:14" ht="20.25" x14ac:dyDescent="0.3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3" t="s">
        <v>44</v>
      </c>
      <c r="B44" s="83"/>
      <c r="C44" s="8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16" workbookViewId="0">
      <selection activeCell="A21" sqref="A2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20.25" x14ac:dyDescent="0.3">
      <c r="A3" s="87" t="s">
        <v>73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4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66</v>
      </c>
      <c r="J6" s="96" t="s">
        <v>9</v>
      </c>
      <c r="K6" s="96"/>
      <c r="L6" s="96"/>
    </row>
    <row r="7" spans="1:14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6" t="s">
        <v>10</v>
      </c>
      <c r="L7" s="56" t="s">
        <v>11</v>
      </c>
    </row>
    <row r="8" spans="1:14" ht="20.25" x14ac:dyDescent="0.3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3" t="s">
        <v>44</v>
      </c>
      <c r="B44" s="83"/>
      <c r="C44" s="8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20.25" x14ac:dyDescent="0.3">
      <c r="A3" s="87" t="s">
        <v>74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4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75</v>
      </c>
      <c r="J6" s="96" t="s">
        <v>9</v>
      </c>
      <c r="K6" s="96"/>
      <c r="L6" s="96"/>
    </row>
    <row r="7" spans="1:14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7" t="s">
        <v>10</v>
      </c>
      <c r="L7" s="57" t="s">
        <v>11</v>
      </c>
    </row>
    <row r="8" spans="1:14" ht="20.25" x14ac:dyDescent="0.3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3" t="s">
        <v>44</v>
      </c>
      <c r="B44" s="83"/>
      <c r="C44" s="8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77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75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8" t="s">
        <v>10</v>
      </c>
      <c r="L7" s="58" t="s">
        <v>11</v>
      </c>
    </row>
    <row r="8" spans="1:13" ht="20.25" x14ac:dyDescent="0.3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3" t="s">
        <v>44</v>
      </c>
      <c r="B44" s="83"/>
      <c r="C44" s="8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78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75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9" t="s">
        <v>10</v>
      </c>
      <c r="L7" s="59" t="s">
        <v>11</v>
      </c>
    </row>
    <row r="8" spans="1:13" ht="20.25" x14ac:dyDescent="0.3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3" t="s">
        <v>44</v>
      </c>
      <c r="B44" s="83"/>
      <c r="C44" s="8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79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80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60" t="s">
        <v>10</v>
      </c>
      <c r="L7" s="60" t="s">
        <v>11</v>
      </c>
    </row>
    <row r="8" spans="1:13" ht="20.25" x14ac:dyDescent="0.3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3" t="s">
        <v>44</v>
      </c>
      <c r="B44" s="83"/>
      <c r="C44" s="8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3" workbookViewId="0">
      <selection activeCell="C33" sqref="C3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</row>
    <row r="3" spans="1:13" ht="20.25" x14ac:dyDescent="0.3">
      <c r="A3" s="87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  <c r="M5" s="1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48</v>
      </c>
      <c r="J6" s="96" t="s">
        <v>9</v>
      </c>
      <c r="K6" s="96"/>
      <c r="L6" s="96"/>
      <c r="M6" s="1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42" t="s">
        <v>10</v>
      </c>
      <c r="L7" s="42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83" t="s">
        <v>44</v>
      </c>
      <c r="B43" s="83"/>
      <c r="C43" s="83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81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80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61" t="s">
        <v>10</v>
      </c>
      <c r="L7" s="61" t="s">
        <v>11</v>
      </c>
    </row>
    <row r="8" spans="1:13" ht="20.25" x14ac:dyDescent="0.3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3" t="s">
        <v>44</v>
      </c>
      <c r="B45" s="83"/>
      <c r="C45" s="8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83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80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62" t="s">
        <v>10</v>
      </c>
      <c r="L7" s="62" t="s">
        <v>11</v>
      </c>
    </row>
    <row r="8" spans="1:13" ht="20.25" x14ac:dyDescent="0.3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3" t="s">
        <v>44</v>
      </c>
      <c r="B45" s="83"/>
      <c r="C45" s="8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F8" sqref="F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84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65</v>
      </c>
      <c r="G6" s="88" t="s">
        <v>6</v>
      </c>
      <c r="H6" s="88" t="s">
        <v>7</v>
      </c>
      <c r="I6" s="99" t="s">
        <v>80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63" t="s">
        <v>10</v>
      </c>
      <c r="L7" s="63" t="s">
        <v>11</v>
      </c>
    </row>
    <row r="8" spans="1:13" ht="20.25" x14ac:dyDescent="0.3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3" t="s">
        <v>44</v>
      </c>
      <c r="B45" s="83"/>
      <c r="C45" s="8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85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86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64" t="s">
        <v>10</v>
      </c>
      <c r="L7" s="64" t="s">
        <v>11</v>
      </c>
    </row>
    <row r="8" spans="1:13" ht="20.25" x14ac:dyDescent="0.3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3" t="s">
        <v>44</v>
      </c>
      <c r="B45" s="83"/>
      <c r="C45" s="8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86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66" t="s">
        <v>10</v>
      </c>
      <c r="L7" s="66" t="s">
        <v>11</v>
      </c>
    </row>
    <row r="8" spans="1:13" ht="20.25" x14ac:dyDescent="0.3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3" t="s">
        <v>44</v>
      </c>
      <c r="B45" s="83"/>
      <c r="C45" s="8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G8" sqref="G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89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86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67" t="s">
        <v>10</v>
      </c>
      <c r="L7" s="67" t="s">
        <v>11</v>
      </c>
    </row>
    <row r="8" spans="1:13" ht="20.25" x14ac:dyDescent="0.3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3" t="s">
        <v>44</v>
      </c>
      <c r="B45" s="83"/>
      <c r="C45" s="8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90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86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68" t="s">
        <v>10</v>
      </c>
      <c r="L7" s="68" t="s">
        <v>11</v>
      </c>
    </row>
    <row r="8" spans="1:13" ht="20.25" x14ac:dyDescent="0.3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3" t="s">
        <v>44</v>
      </c>
      <c r="B45" s="83"/>
      <c r="C45" s="8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91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92</v>
      </c>
      <c r="J6" s="96" t="s">
        <v>9</v>
      </c>
      <c r="K6" s="96"/>
      <c r="L6" s="96"/>
    </row>
    <row r="7" spans="1:13" ht="42" customHeight="1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69" t="s">
        <v>10</v>
      </c>
      <c r="L7" s="69" t="s">
        <v>11</v>
      </c>
    </row>
    <row r="8" spans="1:13" ht="20.25" x14ac:dyDescent="0.3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3" t="s">
        <v>44</v>
      </c>
      <c r="B45" s="83"/>
      <c r="C45" s="8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0.25" x14ac:dyDescent="0.3">
      <c r="A3" s="87" t="s">
        <v>94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2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95</v>
      </c>
      <c r="J6" s="96" t="s">
        <v>9</v>
      </c>
      <c r="K6" s="96"/>
      <c r="L6" s="96"/>
    </row>
    <row r="7" spans="1:12" ht="20.25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0" t="s">
        <v>10</v>
      </c>
      <c r="L7" s="70" t="s">
        <v>11</v>
      </c>
    </row>
    <row r="8" spans="1:12" ht="20.25" x14ac:dyDescent="0.3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 x14ac:dyDescent="0.3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 x14ac:dyDescent="0.3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83" t="s">
        <v>44</v>
      </c>
      <c r="B46" s="83"/>
      <c r="C46" s="83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0.25" x14ac:dyDescent="0.3">
      <c r="A3" s="87" t="s">
        <v>97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2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95</v>
      </c>
      <c r="J6" s="96" t="s">
        <v>9</v>
      </c>
      <c r="K6" s="96"/>
      <c r="L6" s="96"/>
    </row>
    <row r="7" spans="1:12" ht="20.25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1" t="s">
        <v>10</v>
      </c>
      <c r="L7" s="71" t="s">
        <v>11</v>
      </c>
    </row>
    <row r="8" spans="1:12" ht="20.25" x14ac:dyDescent="0.3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 x14ac:dyDescent="0.3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83" t="s">
        <v>44</v>
      </c>
      <c r="B46" s="83"/>
      <c r="C46" s="83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16" workbookViewId="0">
      <selection activeCell="C46" sqref="C4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0.25" x14ac:dyDescent="0.3">
      <c r="A3" s="87" t="s">
        <v>53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2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54</v>
      </c>
      <c r="J6" s="96" t="s">
        <v>9</v>
      </c>
      <c r="K6" s="96"/>
      <c r="L6" s="96"/>
    </row>
    <row r="7" spans="1:12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42" t="s">
        <v>10</v>
      </c>
      <c r="L7" s="42" t="s">
        <v>11</v>
      </c>
    </row>
    <row r="8" spans="1:12" ht="20.25" x14ac:dyDescent="0.3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 x14ac:dyDescent="0.3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3" t="s">
        <v>44</v>
      </c>
      <c r="B42" s="83"/>
      <c r="C42" s="8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selection activeCell="K16" sqref="K1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98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95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2" t="s">
        <v>10</v>
      </c>
      <c r="L7" s="72" t="s">
        <v>11</v>
      </c>
    </row>
    <row r="8" spans="1:13" ht="20.25" x14ac:dyDescent="0.3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 x14ac:dyDescent="0.3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 x14ac:dyDescent="0.3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101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95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3" t="s">
        <v>10</v>
      </c>
      <c r="L7" s="73" t="s">
        <v>11</v>
      </c>
    </row>
    <row r="8" spans="1:13" ht="20.25" x14ac:dyDescent="0.3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 x14ac:dyDescent="0.3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102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103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4" t="s">
        <v>10</v>
      </c>
      <c r="L7" s="74" t="s">
        <v>11</v>
      </c>
    </row>
    <row r="8" spans="1:13" ht="20.25" x14ac:dyDescent="0.3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 x14ac:dyDescent="0.3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C1" workbookViewId="0">
      <selection activeCell="C8" sqref="C8:C9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104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1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103</v>
      </c>
      <c r="J6" s="96" t="s">
        <v>9</v>
      </c>
      <c r="K6" s="96"/>
      <c r="L6" s="96"/>
    </row>
    <row r="7" spans="1:13" ht="31.5" customHeight="1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5" t="s">
        <v>10</v>
      </c>
      <c r="L7" s="75" t="s">
        <v>11</v>
      </c>
    </row>
    <row r="8" spans="1:13" ht="20.25" x14ac:dyDescent="0.3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 x14ac:dyDescent="0.3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105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1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103</v>
      </c>
      <c r="J6" s="96" t="s">
        <v>9</v>
      </c>
      <c r="K6" s="96"/>
      <c r="L6" s="96"/>
    </row>
    <row r="7" spans="1:13" ht="31.5" customHeight="1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6" t="s">
        <v>10</v>
      </c>
      <c r="L7" s="76" t="s">
        <v>11</v>
      </c>
    </row>
    <row r="8" spans="1:13" ht="20.25" x14ac:dyDescent="0.3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 x14ac:dyDescent="0.3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106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1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103</v>
      </c>
      <c r="J6" s="96" t="s">
        <v>9</v>
      </c>
      <c r="K6" s="96"/>
      <c r="L6" s="96"/>
    </row>
    <row r="7" spans="1:13" ht="31.5" customHeight="1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7" t="s">
        <v>10</v>
      </c>
      <c r="L7" s="77" t="s">
        <v>11</v>
      </c>
    </row>
    <row r="8" spans="1:13" ht="20.25" x14ac:dyDescent="0.3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 x14ac:dyDescent="0.3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 x14ac:dyDescent="0.3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108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1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109</v>
      </c>
      <c r="J6" s="96" t="s">
        <v>9</v>
      </c>
      <c r="K6" s="96"/>
      <c r="L6" s="96"/>
    </row>
    <row r="7" spans="1:13" ht="53.25" customHeight="1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8" t="s">
        <v>10</v>
      </c>
      <c r="L7" s="78" t="s">
        <v>11</v>
      </c>
    </row>
    <row r="8" spans="1:13" ht="20.25" x14ac:dyDescent="0.3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 x14ac:dyDescent="0.3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 x14ac:dyDescent="0.3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78740157480314965" right="0" top="0" bottom="0" header="0" footer="0"/>
  <pageSetup paperSize="9" scale="5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110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1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109</v>
      </c>
      <c r="J6" s="96" t="s">
        <v>9</v>
      </c>
      <c r="K6" s="96"/>
      <c r="L6" s="96"/>
    </row>
    <row r="7" spans="1:13" ht="53.25" customHeight="1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79" t="s">
        <v>10</v>
      </c>
      <c r="L7" s="79" t="s">
        <v>11</v>
      </c>
    </row>
    <row r="8" spans="1:13" ht="20.25" x14ac:dyDescent="0.3">
      <c r="A8" s="32" t="s">
        <v>12</v>
      </c>
      <c r="B8" s="36">
        <v>166868</v>
      </c>
      <c r="C8" s="40">
        <v>145145.79999999999</v>
      </c>
      <c r="D8" s="30">
        <f>C8/B8*100</f>
        <v>86.982405254452615</v>
      </c>
      <c r="E8" s="26">
        <v>187313</v>
      </c>
      <c r="F8" s="26">
        <v>128780</v>
      </c>
      <c r="G8" s="27">
        <v>157043.6</v>
      </c>
      <c r="H8" s="29">
        <f>G8/E8*100</f>
        <v>83.840203296087296</v>
      </c>
      <c r="I8" s="26">
        <v>9360.2000000000007</v>
      </c>
      <c r="J8" s="26">
        <v>7833.2</v>
      </c>
      <c r="K8" s="31">
        <f>G8-C8</f>
        <v>11897.800000000017</v>
      </c>
      <c r="L8" s="28"/>
    </row>
    <row r="9" spans="1:13" ht="20.25" x14ac:dyDescent="0.3">
      <c r="A9" s="4" t="s">
        <v>13</v>
      </c>
      <c r="B9" s="35">
        <v>361437.7</v>
      </c>
      <c r="C9" s="41">
        <v>309673.7</v>
      </c>
      <c r="D9" s="30">
        <f>C9/B9*100</f>
        <v>85.678306385858477</v>
      </c>
      <c r="E9" s="37">
        <f>E10+E11+E12+E13+E14+E15+E16+E17+E18+E19+E20+E21+E22+E23+E24+E25+E26+E27+E28+E29+E30+E31+E32+E33+E34+E35+E36+E37+E38+E39+E40+E41+E42+E43</f>
        <v>436237.19999999995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400932.7</v>
      </c>
      <c r="H9" s="29">
        <f t="shared" ref="H9:H44" si="0">G9/E9*100</f>
        <v>91.907040481646234</v>
      </c>
      <c r="I9" s="37">
        <f>I10+I11+I12+I13+I14+I15+I16+I17+I18+I19+I20+I21+I22+I23+I24+I25+I26+I27+I28+I29+I30+I31+I32+I33+I34+I35+I36+I37+I38+I39+I40+I41+I42+I43</f>
        <v>28750.6</v>
      </c>
      <c r="J9" s="37">
        <f>J10+J11+J12+J13+J14+J15+J16+J17+J18+J19+J20+J21+J22+J23+J24+J25+J26+J27+J28+J29+J30+J31+J32+J33+J34+J35+J36+J37+J38+J39+J40+J41+J42+J43</f>
        <v>20061.7</v>
      </c>
      <c r="K9" s="31">
        <f>G9-C9</f>
        <v>91259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>
        <v>4988.6000000000004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>
        <v>1312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>
        <v>3306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>
        <v>136.9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>
        <v>2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>
        <v>23.9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>
        <v>11.6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>
        <v>205.7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>
        <v>1.8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>
        <v>239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 x14ac:dyDescent="0.3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528305.69999999995</v>
      </c>
      <c r="C44" s="5">
        <f>C8+C9</f>
        <v>454819.5</v>
      </c>
      <c r="D44" s="5">
        <f>C44/B44*100</f>
        <v>86.090212541715914</v>
      </c>
      <c r="E44" s="5">
        <f t="shared" ref="E44:L44" si="1">E8+E9</f>
        <v>623550.19999999995</v>
      </c>
      <c r="F44" s="5">
        <f t="shared" si="1"/>
        <v>509455.20000000007</v>
      </c>
      <c r="G44" s="5">
        <f t="shared" si="1"/>
        <v>557976.30000000005</v>
      </c>
      <c r="H44" s="34">
        <f t="shared" si="0"/>
        <v>89.483781738823936</v>
      </c>
      <c r="I44" s="5">
        <f t="shared" si="1"/>
        <v>38110.800000000003</v>
      </c>
      <c r="J44" s="5">
        <f t="shared" si="1"/>
        <v>27894.9</v>
      </c>
      <c r="K44" s="5">
        <f t="shared" si="1"/>
        <v>103156.80000000002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4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C1" workbookViewId="0">
      <selection activeCell="C1" sqref="A1:XFD1048576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112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1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109</v>
      </c>
      <c r="J6" s="96" t="s">
        <v>9</v>
      </c>
      <c r="K6" s="96"/>
      <c r="L6" s="96"/>
    </row>
    <row r="7" spans="1:13" ht="53.25" customHeight="1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80" t="s">
        <v>10</v>
      </c>
      <c r="L7" s="80" t="s">
        <v>11</v>
      </c>
    </row>
    <row r="8" spans="1:13" ht="20.25" x14ac:dyDescent="0.3">
      <c r="A8" s="32" t="s">
        <v>12</v>
      </c>
      <c r="B8" s="36">
        <v>166868</v>
      </c>
      <c r="C8" s="40">
        <v>150816.79999999999</v>
      </c>
      <c r="D8" s="30">
        <f>C8/B8*100</f>
        <v>90.380899872953464</v>
      </c>
      <c r="E8" s="26">
        <v>187313</v>
      </c>
      <c r="F8" s="26">
        <v>128780</v>
      </c>
      <c r="G8" s="27">
        <v>163808.5</v>
      </c>
      <c r="H8" s="29">
        <f>G8/E8*100</f>
        <v>87.45175188054219</v>
      </c>
      <c r="I8" s="26">
        <v>16125.1</v>
      </c>
      <c r="J8" s="26">
        <v>6764.9</v>
      </c>
      <c r="K8" s="31">
        <f>G8-C8</f>
        <v>12991.700000000012</v>
      </c>
      <c r="L8" s="28"/>
    </row>
    <row r="9" spans="1:13" ht="20.25" x14ac:dyDescent="0.3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410932.7</v>
      </c>
      <c r="H9" s="29">
        <f t="shared" ref="H9:H44" si="0">G9/E9*100</f>
        <v>92.088400518827214</v>
      </c>
      <c r="I9" s="37">
        <f>I10+I11+I12+I13+I14+I15+I16+I17+I18+I19+I20+I21+I22+I23+I24+I25+I26+I27+I28+I29+I30+I31+I32+I33+I34+I35+I36+I37+I38+I39+I40+I41+I42+I43</f>
        <v>38750.6</v>
      </c>
      <c r="J9" s="37">
        <f>J10+J11+J12+J13+J14+J15+J16+J17+J18+J19+J20+J21+J22+J23+J24+J25+J26+J27+J28+J29+J30+J31+J32+J33+J34+J35+J36+J37+J38+J39+J40+J41+J42+J43</f>
        <v>10000</v>
      </c>
      <c r="K9" s="31">
        <f>G9-C9</f>
        <v>99983.700000000012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 x14ac:dyDescent="0.3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>
        <v>10000</v>
      </c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 x14ac:dyDescent="0.3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529615.5</v>
      </c>
      <c r="C44" s="5">
        <f>C8+C9</f>
        <v>461765.8</v>
      </c>
      <c r="D44" s="5">
        <f>C44/B44*100</f>
        <v>87.188875703222436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574741.19999999995</v>
      </c>
      <c r="H44" s="34">
        <f t="shared" si="0"/>
        <v>90.717546928404417</v>
      </c>
      <c r="I44" s="5">
        <f t="shared" si="1"/>
        <v>54875.7</v>
      </c>
      <c r="J44" s="5">
        <f t="shared" si="1"/>
        <v>16764.900000000001</v>
      </c>
      <c r="K44" s="5">
        <f t="shared" si="1"/>
        <v>112975.40000000002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4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B1" workbookViewId="0">
      <selection activeCell="I8" sqref="I8"/>
    </sheetView>
  </sheetViews>
  <sheetFormatPr defaultRowHeight="15" x14ac:dyDescent="0.2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113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5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109</v>
      </c>
      <c r="J6" s="96" t="s">
        <v>9</v>
      </c>
      <c r="K6" s="96"/>
      <c r="L6" s="96"/>
    </row>
    <row r="7" spans="1:13" ht="28.5" customHeight="1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81" t="s">
        <v>10</v>
      </c>
      <c r="L7" s="81" t="s">
        <v>11</v>
      </c>
    </row>
    <row r="8" spans="1:13" ht="20.25" x14ac:dyDescent="0.3">
      <c r="A8" s="32" t="s">
        <v>12</v>
      </c>
      <c r="B8" s="36">
        <v>166868</v>
      </c>
      <c r="C8" s="40">
        <v>152884.29999999999</v>
      </c>
      <c r="D8" s="30">
        <f>C8/B8*100</f>
        <v>91.619903156986354</v>
      </c>
      <c r="E8" s="26">
        <v>187313</v>
      </c>
      <c r="F8" s="26">
        <v>128780</v>
      </c>
      <c r="G8" s="27">
        <v>169355.2</v>
      </c>
      <c r="H8" s="29">
        <f>G8/E8*100</f>
        <v>90.412945177323522</v>
      </c>
      <c r="I8" s="26">
        <v>21671.8</v>
      </c>
      <c r="J8" s="26">
        <v>5546.7</v>
      </c>
      <c r="K8" s="31">
        <f>G8-C8</f>
        <v>16470.900000000023</v>
      </c>
      <c r="L8" s="28"/>
    </row>
    <row r="9" spans="1:13" ht="20.25" x14ac:dyDescent="0.3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417977.30000000005</v>
      </c>
      <c r="H9" s="29">
        <f t="shared" ref="H9:H44" si="0">G9/E9*100</f>
        <v>93.667067649223341</v>
      </c>
      <c r="I9" s="37">
        <f>I10+I11+I12+I13+I14+I15+I16+I17+I18+I19+I20+I21+I22+I23+I24+I25+I26+I27+I28+I29+I30+I31+I32+I33+I34+I35+I36+I37+I38+I39+I40+I41+I42+I43</f>
        <v>45795.200000000004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107028.30000000005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>
        <v>4988.6000000000004</v>
      </c>
      <c r="K10" s="7"/>
      <c r="L10" s="7"/>
      <c r="M10" s="45"/>
    </row>
    <row r="11" spans="1:13" ht="20.2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>
        <v>1312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>
        <v>359.2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>
        <v>136.9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>
        <v>2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>
        <v>173.6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>
        <v>23.9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>
        <v>11.6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>
        <v>1.8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 x14ac:dyDescent="0.3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 x14ac:dyDescent="0.3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529615.5</v>
      </c>
      <c r="C44" s="5">
        <f>C8+C9</f>
        <v>463833.3</v>
      </c>
      <c r="D44" s="5">
        <f>C44/B44*100</f>
        <v>87.579253250707339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587332.5</v>
      </c>
      <c r="H44" s="34">
        <f t="shared" si="0"/>
        <v>92.70496639413895</v>
      </c>
      <c r="I44" s="5">
        <f t="shared" si="1"/>
        <v>67467</v>
      </c>
      <c r="J44" s="5">
        <f t="shared" si="1"/>
        <v>12591.3</v>
      </c>
      <c r="K44" s="5">
        <f t="shared" si="1"/>
        <v>123499.20000000007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1.1811023622047245" right="0.19685039370078741" top="0.19685039370078741" bottom="0.19685039370078741" header="0" footer="0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55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54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43" t="s">
        <v>10</v>
      </c>
      <c r="L7" s="43" t="s">
        <v>11</v>
      </c>
    </row>
    <row r="8" spans="1:13" ht="20.25" x14ac:dyDescent="0.3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3" t="s">
        <v>44</v>
      </c>
      <c r="B42" s="83"/>
      <c r="C42" s="8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3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J9" sqref="J9"/>
    </sheetView>
  </sheetViews>
  <sheetFormatPr defaultRowHeight="15" x14ac:dyDescent="0.2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114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5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100" t="s">
        <v>87</v>
      </c>
      <c r="G6" s="88" t="s">
        <v>6</v>
      </c>
      <c r="H6" s="88" t="s">
        <v>7</v>
      </c>
      <c r="I6" s="99" t="s">
        <v>109</v>
      </c>
      <c r="J6" s="96" t="s">
        <v>9</v>
      </c>
      <c r="K6" s="96"/>
      <c r="L6" s="96"/>
    </row>
    <row r="7" spans="1:13" ht="28.5" customHeight="1" x14ac:dyDescent="0.3">
      <c r="A7" s="90"/>
      <c r="B7" s="98"/>
      <c r="C7" s="90"/>
      <c r="D7" s="90"/>
      <c r="E7" s="98"/>
      <c r="F7" s="101"/>
      <c r="G7" s="90"/>
      <c r="H7" s="90"/>
      <c r="I7" s="99"/>
      <c r="J7" s="96"/>
      <c r="K7" s="82" t="s">
        <v>10</v>
      </c>
      <c r="L7" s="82" t="s">
        <v>11</v>
      </c>
    </row>
    <row r="8" spans="1:13" ht="20.25" x14ac:dyDescent="0.3">
      <c r="A8" s="32" t="s">
        <v>12</v>
      </c>
      <c r="B8" s="36">
        <v>166868</v>
      </c>
      <c r="C8" s="40">
        <v>157062.70000000001</v>
      </c>
      <c r="D8" s="30">
        <f>C8/B8*100</f>
        <v>94.123918306685525</v>
      </c>
      <c r="E8" s="26">
        <v>187313</v>
      </c>
      <c r="F8" s="26">
        <v>128780</v>
      </c>
      <c r="G8" s="27">
        <v>176247</v>
      </c>
      <c r="H8" s="29">
        <f>G8/E8*100</f>
        <v>94.092241328685148</v>
      </c>
      <c r="I8" s="26">
        <v>28563.599999999999</v>
      </c>
      <c r="J8" s="26">
        <v>6891.8</v>
      </c>
      <c r="K8" s="31">
        <f>G8-C8</f>
        <v>19184.299999999988</v>
      </c>
      <c r="L8" s="28"/>
    </row>
    <row r="9" spans="1:13" ht="20.25" x14ac:dyDescent="0.3">
      <c r="A9" s="4" t="s">
        <v>13</v>
      </c>
      <c r="B9" s="35">
        <v>365819.8</v>
      </c>
      <c r="C9" s="41">
        <v>314500.5</v>
      </c>
      <c r="D9" s="30">
        <f>C9/B9*100</f>
        <v>85.971426368939035</v>
      </c>
      <c r="E9" s="37">
        <f>E10+E11+E12+E13+E14+E15+E16+E17+E18+E19+E20+E21+E22+E23+E24+E25+E26+E27+E28+E29+E30+E31+E32+E33+E34+E35+E36+E37+E38+E39+E40+E41+E42+E43</f>
        <v>447102.29999999993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418842.4</v>
      </c>
      <c r="H9" s="29">
        <f t="shared" ref="H9:H44" si="0">G9/E9*100</f>
        <v>93.679321264954368</v>
      </c>
      <c r="I9" s="37">
        <f>I10+I11+I12+I13+I14+I15+I16+I17+I18+I19+I20+I21+I22+I23+I24+I25+I26+I27+I28+I29+I30+I31+I32+I33+I34+I35+I36+I37+I38+I39+I40+I41+I42+I43</f>
        <v>46660.3</v>
      </c>
      <c r="J9" s="37">
        <f>J10+J11+J12+J13+J14+J15+J16+J17+J18+J19+J20+J21+J22+J23+J24+J25+J26+J27+J28+J29+J30+J31+J32+J33+J34+J35+J36+J37+J38+J39+J40+J41+J42+J43</f>
        <v>865.09999999999991</v>
      </c>
      <c r="K9" s="31">
        <f>G9-C9</f>
        <v>104341.90000000002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/>
      <c r="K10" s="7"/>
      <c r="L10" s="7"/>
      <c r="M10" s="45"/>
    </row>
    <row r="11" spans="1:13" ht="20.2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>
        <v>284.3</v>
      </c>
      <c r="J26" s="7">
        <v>38.299999999999997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 x14ac:dyDescent="0.3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 x14ac:dyDescent="0.3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532687.80000000005</v>
      </c>
      <c r="C44" s="5">
        <f>C8+C9</f>
        <v>471563.2</v>
      </c>
      <c r="D44" s="5">
        <f>C44/B44*100</f>
        <v>88.525248747953299</v>
      </c>
      <c r="E44" s="5">
        <f t="shared" ref="E44:L44" si="1">E8+E9</f>
        <v>634415.29999999993</v>
      </c>
      <c r="F44" s="5">
        <f t="shared" si="1"/>
        <v>509455.20000000007</v>
      </c>
      <c r="G44" s="5">
        <f t="shared" si="1"/>
        <v>595089.4</v>
      </c>
      <c r="H44" s="34">
        <f t="shared" si="0"/>
        <v>93.801237139142145</v>
      </c>
      <c r="I44" s="5">
        <f t="shared" si="1"/>
        <v>75223.899999999994</v>
      </c>
      <c r="J44" s="5">
        <f t="shared" si="1"/>
        <v>7756.9</v>
      </c>
      <c r="K44" s="5">
        <f t="shared" si="1"/>
        <v>123526.20000000001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3" t="s">
        <v>44</v>
      </c>
      <c r="B47" s="83"/>
      <c r="C47" s="83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.31496062992125984" footer="0.31496062992125984"/>
  <pageSetup paperSize="9" scale="5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56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54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44" t="s">
        <v>10</v>
      </c>
      <c r="L7" s="44" t="s">
        <v>11</v>
      </c>
    </row>
    <row r="8" spans="1:13" ht="20.25" x14ac:dyDescent="0.3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 x14ac:dyDescent="0.3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 x14ac:dyDescent="0.3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 x14ac:dyDescent="0.3">
      <c r="A41" s="83" t="s">
        <v>44</v>
      </c>
      <c r="B41" s="83"/>
      <c r="C41" s="83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 x14ac:dyDescent="0.3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 x14ac:dyDescent="0.3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A41:C41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3">
      <c r="A3" s="87" t="s">
        <v>57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3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54</v>
      </c>
      <c r="J6" s="96" t="s">
        <v>9</v>
      </c>
      <c r="K6" s="96"/>
      <c r="L6" s="96"/>
    </row>
    <row r="7" spans="1:13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46" t="s">
        <v>10</v>
      </c>
      <c r="L7" s="46" t="s">
        <v>11</v>
      </c>
    </row>
    <row r="8" spans="1:13" ht="20.25" x14ac:dyDescent="0.3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3" t="s">
        <v>44</v>
      </c>
      <c r="B42" s="83"/>
      <c r="C42" s="8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0.25" x14ac:dyDescent="0.3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2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60</v>
      </c>
      <c r="J6" s="96" t="s">
        <v>9</v>
      </c>
      <c r="K6" s="96"/>
      <c r="L6" s="96"/>
    </row>
    <row r="7" spans="1:12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48" t="s">
        <v>10</v>
      </c>
      <c r="L7" s="48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3" t="s">
        <v>44</v>
      </c>
      <c r="B42" s="83"/>
      <c r="C42" s="8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C1" workbookViewId="0">
      <selection activeCell="G47" sqref="G47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0.25" x14ac:dyDescent="0.3">
      <c r="A3" s="87" t="s">
        <v>61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2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60</v>
      </c>
      <c r="J6" s="96" t="s">
        <v>9</v>
      </c>
      <c r="K6" s="96"/>
      <c r="L6" s="96"/>
    </row>
    <row r="7" spans="1:12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49" t="s">
        <v>10</v>
      </c>
      <c r="L7" s="49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3" t="s">
        <v>44</v>
      </c>
      <c r="B42" s="83"/>
      <c r="C42" s="8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20.2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20.25" x14ac:dyDescent="0.3">
      <c r="A3" s="87" t="s">
        <v>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8" t="s">
        <v>3</v>
      </c>
      <c r="B5" s="91" t="s">
        <v>4</v>
      </c>
      <c r="C5" s="92"/>
      <c r="D5" s="92"/>
      <c r="E5" s="93" t="s">
        <v>47</v>
      </c>
      <c r="F5" s="94"/>
      <c r="G5" s="94"/>
      <c r="H5" s="94"/>
      <c r="I5" s="94"/>
      <c r="J5" s="95"/>
      <c r="K5" s="96" t="s">
        <v>51</v>
      </c>
      <c r="L5" s="96"/>
    </row>
    <row r="6" spans="1:14" ht="22.5" customHeight="1" x14ac:dyDescent="0.25">
      <c r="A6" s="89"/>
      <c r="B6" s="97" t="s">
        <v>5</v>
      </c>
      <c r="C6" s="88" t="s">
        <v>6</v>
      </c>
      <c r="D6" s="88" t="s">
        <v>7</v>
      </c>
      <c r="E6" s="97" t="s">
        <v>8</v>
      </c>
      <c r="F6" s="84" t="s">
        <v>49</v>
      </c>
      <c r="G6" s="88" t="s">
        <v>6</v>
      </c>
      <c r="H6" s="88" t="s">
        <v>7</v>
      </c>
      <c r="I6" s="99" t="s">
        <v>60</v>
      </c>
      <c r="J6" s="96" t="s">
        <v>9</v>
      </c>
      <c r="K6" s="96"/>
      <c r="L6" s="96"/>
    </row>
    <row r="7" spans="1:14" ht="20.25" x14ac:dyDescent="0.3">
      <c r="A7" s="90"/>
      <c r="B7" s="98"/>
      <c r="C7" s="90"/>
      <c r="D7" s="90"/>
      <c r="E7" s="98"/>
      <c r="F7" s="85"/>
      <c r="G7" s="90"/>
      <c r="H7" s="90"/>
      <c r="I7" s="99"/>
      <c r="J7" s="96"/>
      <c r="K7" s="50" t="s">
        <v>10</v>
      </c>
      <c r="L7" s="50" t="s">
        <v>11</v>
      </c>
    </row>
    <row r="8" spans="1:14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3" t="s">
        <v>44</v>
      </c>
      <c r="B42" s="83"/>
      <c r="C42" s="8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40</vt:i4>
      </vt:variant>
    </vt:vector>
  </HeadingPairs>
  <TitlesOfParts>
    <vt:vector size="40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  <vt:lpstr>11.10</vt:lpstr>
      <vt:lpstr>18.10</vt:lpstr>
      <vt:lpstr>25.10</vt:lpstr>
      <vt:lpstr>01.11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Лилия</cp:lastModifiedBy>
  <cp:lastPrinted>2013-11-01T12:32:05Z</cp:lastPrinted>
  <dcterms:created xsi:type="dcterms:W3CDTF">2013-01-25T09:27:22Z</dcterms:created>
  <dcterms:modified xsi:type="dcterms:W3CDTF">2013-11-01T13:44:08Z</dcterms:modified>
</cp:coreProperties>
</file>