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095" windowHeight="143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Лист1!$8:$12</definedName>
  </definedNames>
  <calcPr calcId="144525"/>
</workbook>
</file>

<file path=xl/calcChain.xml><?xml version="1.0" encoding="utf-8"?>
<calcChain xmlns="http://schemas.openxmlformats.org/spreadsheetml/2006/main">
  <c r="U15" i="1" l="1"/>
  <c r="T15" i="1"/>
  <c r="S15" i="1"/>
  <c r="R15" i="1"/>
  <c r="Q15" i="1"/>
  <c r="P15" i="1"/>
  <c r="O15" i="1"/>
  <c r="N15" i="1"/>
  <c r="M15" i="1"/>
  <c r="L15" i="1"/>
  <c r="K15" i="1"/>
  <c r="J15" i="1"/>
  <c r="H15" i="1"/>
  <c r="U33" i="1"/>
  <c r="U32" i="1" s="1"/>
  <c r="U31" i="1" s="1"/>
  <c r="T33" i="1"/>
  <c r="T32" i="1" s="1"/>
  <c r="T31" i="1" s="1"/>
  <c r="S33" i="1"/>
  <c r="S32" i="1" s="1"/>
  <c r="S31" i="1" s="1"/>
  <c r="R33" i="1"/>
  <c r="R32" i="1" s="1"/>
  <c r="R31" i="1" s="1"/>
  <c r="Q33" i="1"/>
  <c r="Q32" i="1" s="1"/>
  <c r="Q31" i="1" s="1"/>
  <c r="P33" i="1"/>
  <c r="P32" i="1" s="1"/>
  <c r="P31" i="1" s="1"/>
  <c r="O33" i="1"/>
  <c r="O32" i="1" s="1"/>
  <c r="O31" i="1" s="1"/>
  <c r="N33" i="1"/>
  <c r="N32" i="1" s="1"/>
  <c r="N31" i="1" s="1"/>
  <c r="M33" i="1"/>
  <c r="M32" i="1" s="1"/>
  <c r="M31" i="1" s="1"/>
  <c r="L33" i="1"/>
  <c r="L32" i="1" s="1"/>
  <c r="L31" i="1" s="1"/>
  <c r="K33" i="1"/>
  <c r="K32" i="1" s="1"/>
  <c r="K31" i="1" s="1"/>
  <c r="J33" i="1"/>
  <c r="J32" i="1" s="1"/>
  <c r="J31" i="1" s="1"/>
  <c r="I33" i="1"/>
  <c r="I32" i="1" s="1"/>
  <c r="H33" i="1"/>
  <c r="H32" i="1" s="1"/>
  <c r="H31" i="1" s="1"/>
  <c r="G33" i="1"/>
  <c r="G32" i="1" s="1"/>
  <c r="U18" i="1"/>
  <c r="U17" i="1" s="1"/>
  <c r="T18" i="1"/>
  <c r="T17" i="1" s="1"/>
  <c r="S18" i="1"/>
  <c r="S17" i="1" s="1"/>
  <c r="R18" i="1"/>
  <c r="R17" i="1" s="1"/>
  <c r="Q18" i="1"/>
  <c r="Q17" i="1" s="1"/>
  <c r="P18" i="1"/>
  <c r="P17" i="1" s="1"/>
  <c r="O18" i="1"/>
  <c r="O17" i="1" s="1"/>
  <c r="N18" i="1"/>
  <c r="N17" i="1" s="1"/>
  <c r="M18" i="1"/>
  <c r="M17" i="1" s="1"/>
  <c r="L18" i="1"/>
  <c r="L17" i="1" s="1"/>
  <c r="K18" i="1"/>
  <c r="K17" i="1" s="1"/>
  <c r="J18" i="1"/>
  <c r="J17" i="1" s="1"/>
  <c r="I18" i="1"/>
  <c r="I17" i="1" s="1"/>
  <c r="H18" i="1"/>
  <c r="H17" i="1" s="1"/>
  <c r="G18" i="1"/>
  <c r="G17" i="1" s="1"/>
  <c r="H14" i="1" l="1"/>
  <c r="H13" i="1" s="1"/>
  <c r="H16" i="1"/>
  <c r="J14" i="1"/>
  <c r="J13" i="1" s="1"/>
  <c r="J16" i="1"/>
  <c r="K14" i="1"/>
  <c r="K13" i="1" s="1"/>
  <c r="K16" i="1"/>
  <c r="L14" i="1"/>
  <c r="L13" i="1" s="1"/>
  <c r="L16" i="1"/>
  <c r="M14" i="1"/>
  <c r="M13" i="1" s="1"/>
  <c r="M16" i="1"/>
  <c r="N14" i="1"/>
  <c r="N13" i="1" s="1"/>
  <c r="N16" i="1"/>
  <c r="O14" i="1"/>
  <c r="O13" i="1" s="1"/>
  <c r="O16" i="1"/>
  <c r="P14" i="1"/>
  <c r="P13" i="1" s="1"/>
  <c r="P16" i="1"/>
  <c r="Q14" i="1"/>
  <c r="Q13" i="1" s="1"/>
  <c r="Q16" i="1"/>
  <c r="R14" i="1"/>
  <c r="R13" i="1" s="1"/>
  <c r="R16" i="1"/>
  <c r="S14" i="1"/>
  <c r="S13" i="1" s="1"/>
  <c r="S16" i="1"/>
  <c r="T14" i="1"/>
  <c r="T13" i="1" s="1"/>
  <c r="T16" i="1"/>
  <c r="U14" i="1"/>
  <c r="U13" i="1" s="1"/>
  <c r="U16" i="1"/>
</calcChain>
</file>

<file path=xl/sharedStrings.xml><?xml version="1.0" encoding="utf-8"?>
<sst xmlns="http://schemas.openxmlformats.org/spreadsheetml/2006/main" count="167" uniqueCount="68">
  <si>
    <t>Приложение 1</t>
  </si>
  <si>
    <t>К постановлению ________________</t>
  </si>
  <si>
    <t>РЕСПУБЛИКИ ТАТАРСТАН (ТАТАРСТАН)</t>
  </si>
  <si>
    <t>От__________ №___</t>
  </si>
  <si>
    <t xml:space="preserve">дд.мм.гггг             </t>
  </si>
  <si>
    <t>Перечень аварийных многоквартийных домов</t>
  </si>
  <si>
    <t xml:space="preserve">
</t>
  </si>
  <si>
    <t>№ п/п</t>
  </si>
  <si>
    <t>Адрес
МКД</t>
  </si>
  <si>
    <t>Документ,
подтверждающий
признание МКД
аварийным</t>
  </si>
  <si>
    <t>Номер</t>
  </si>
  <si>
    <t>Дата</t>
  </si>
  <si>
    <t>Планируемая дата окончания
переселения</t>
  </si>
  <si>
    <t>Планируемая дата сноса/
реконструкции  МКД</t>
  </si>
  <si>
    <t>Число жителей всего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</si>
  <si>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</si>
  <si>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</si>
  <si>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</si>
  <si>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</si>
  <si>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</si>
  <si>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</si>
  <si>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</si>
  <si>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</si>
  <si>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</si>
  <si>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</si>
  <si>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</si>
  <si>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</si>
  <si>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</si>
  <si>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</si>
  <si>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</si>
  <si>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</si>
  <si>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</si>
  <si>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</si>
  <si>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Дополнительные
источники
финансирования</t>
  </si>
  <si>
    <t>Внебюджетные
источники
финансирования</t>
  </si>
  <si>
    <t xml:space="preserve">
</t>
  </si>
  <si>
    <t xml:space="preserve">
</t>
  </si>
  <si>
    <t>Всего по этапу 2013 года, в т.ч.:</t>
  </si>
  <si>
    <t>X</t>
  </si>
  <si>
    <t>Всего по этапу 2013 года с финансовой поддержкой Фонда:</t>
  </si>
  <si>
    <t>Итого по Балтасинский муниципальный район:</t>
  </si>
  <si>
    <t>д Карадуван ул Сибирский тракт д.47</t>
  </si>
  <si>
    <t>IV.2014</t>
  </si>
  <si>
    <t>пгт Балтаси ул К.Наджми д.8</t>
  </si>
  <si>
    <t>пгт Балтаси ул К.Якуба д.16</t>
  </si>
  <si>
    <t>пгт Балтаси ул К.Якуба д.9</t>
  </si>
  <si>
    <t>пгт Балтаси ул Наримана д.24</t>
  </si>
  <si>
    <t>пгт Балтаси ул Пионерская д.13</t>
  </si>
  <si>
    <t>пгт Балтаси ул Свердлова д.3</t>
  </si>
  <si>
    <t>пгт Балтаси ул Школьная д.2 В</t>
  </si>
  <si>
    <t>пгт Балтаси ул Школьная д.3</t>
  </si>
  <si>
    <t>с Карелино ул Загидуллина д.20</t>
  </si>
  <si>
    <t>с Норма ул Ленина д.12/1</t>
  </si>
  <si>
    <t>Всего по этапу 2013 года без финансовой поддержки Фонда:</t>
  </si>
  <si>
    <t>Всего по этапу 2014 года, в т.ч.:</t>
  </si>
  <si>
    <t>Всего по этапу 2014 года с финансовой поддержкой Фонда:</t>
  </si>
  <si>
    <t>д Карадуван ул Сибирский тракт д.42</t>
  </si>
  <si>
    <t>IV.2015</t>
  </si>
  <si>
    <t>пгт Балтаси ул Кирова д.1</t>
  </si>
  <si>
    <t>пгт Балтаси ул Некрасова д.4</t>
  </si>
  <si>
    <t>пгт Балтаси ул Пионерская д.15</t>
  </si>
  <si>
    <t>с Карелино ул Загидуллина д.16</t>
  </si>
  <si>
    <t>с Ципья ул Рабочая д.10</t>
  </si>
  <si>
    <t>с Ципья ул Школьная д.11</t>
  </si>
  <si>
    <t>Всего по этапу 2014 года без финансовой поддержки Фонда:</t>
  </si>
  <si>
    <t>Всего по Балтасинский муниципальный район 2013-2014 годы, в т.ч.:</t>
  </si>
  <si>
    <t>Всего по Балтасинский муниципальный район 2013-2014 годы, с финансовой поддержкой Фонда:</t>
  </si>
  <si>
    <t>Всего по Балтасинский муниципальный район 2013-2014 годы, без финансовой поддержки Фонда: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</si>
</sst>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##\ ###\ ###\ ##0.0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topLeftCell="D10" workbookViewId="0"/>
  </sheetViews>
  <sheetFormatPr defaultRowHeight="15" x14ac:dyDescent="0.25"/>
  <cols>
    <col min="1" max="1" width="9.7109375" customWidth="1"/>
    <col min="2" max="2" width="30.7109375" customWidth="1"/>
    <col min="3" max="15" width="9.7109375" customWidth="1"/>
    <col min="16" max="16" width="12" customWidth="1"/>
    <col min="17" max="17" width="13.140625" customWidth="1"/>
    <col min="18" max="18" width="11.7109375" customWidth="1"/>
    <col min="19" max="21" width="9.7109375" customWidth="1"/>
    <col min="22" max="22" width="0" hidden="1" customWidth="1"/>
  </cols>
  <sheetData>
    <row r="1" spans="1:22" x14ac:dyDescent="0.25">
      <c r="N1" s="23" t="s">
        <v>0</v>
      </c>
      <c r="O1" s="24"/>
      <c r="P1" s="24"/>
      <c r="Q1" s="24"/>
      <c r="R1" s="24"/>
      <c r="S1" s="24"/>
      <c r="T1" s="24"/>
      <c r="U1" s="24"/>
    </row>
    <row r="2" spans="1:22" x14ac:dyDescent="0.25">
      <c r="N2" s="23" t="s">
        <v>1</v>
      </c>
      <c r="O2" s="24"/>
      <c r="P2" s="24"/>
      <c r="Q2" s="24"/>
      <c r="R2" s="24"/>
      <c r="S2" s="24"/>
      <c r="T2" s="24"/>
      <c r="U2" s="24"/>
    </row>
    <row r="3" spans="1:22" x14ac:dyDescent="0.25">
      <c r="N3" s="23" t="s">
        <v>2</v>
      </c>
      <c r="O3" s="24"/>
      <c r="P3" s="24"/>
      <c r="Q3" s="24"/>
      <c r="R3" s="24"/>
      <c r="S3" s="24"/>
      <c r="T3" s="24"/>
      <c r="U3" s="24"/>
    </row>
    <row r="4" spans="1:22" x14ac:dyDescent="0.25">
      <c r="N4" s="23" t="s">
        <v>3</v>
      </c>
      <c r="O4" s="24"/>
      <c r="P4" s="24"/>
      <c r="Q4" s="24"/>
      <c r="R4" s="24"/>
      <c r="S4" s="24"/>
      <c r="T4" s="24"/>
      <c r="U4" s="24"/>
    </row>
    <row r="5" spans="1:22" x14ac:dyDescent="0.25">
      <c r="N5" s="25" t="s">
        <v>4</v>
      </c>
      <c r="O5" s="24"/>
      <c r="P5" s="24"/>
      <c r="Q5" s="24"/>
      <c r="R5" s="24"/>
      <c r="S5" s="24"/>
      <c r="T5" s="24"/>
      <c r="U5" s="24"/>
    </row>
    <row r="7" spans="1:22" ht="37.5" x14ac:dyDescent="0.25">
      <c r="A7" s="26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1" t="s">
        <v>6</v>
      </c>
    </row>
    <row r="8" spans="1:22" ht="39" x14ac:dyDescent="0.25">
      <c r="A8" s="14" t="s">
        <v>7</v>
      </c>
      <c r="B8" s="21" t="s">
        <v>8</v>
      </c>
      <c r="C8" s="21" t="s">
        <v>9</v>
      </c>
      <c r="D8" s="15"/>
      <c r="E8" s="22" t="s">
        <v>12</v>
      </c>
      <c r="F8" s="22" t="s">
        <v>13</v>
      </c>
      <c r="G8" s="16" t="s">
        <v>14</v>
      </c>
      <c r="H8" s="22" t="s">
        <v>16</v>
      </c>
      <c r="I8" s="22" t="s">
        <v>17</v>
      </c>
      <c r="J8" s="21" t="s">
        <v>19</v>
      </c>
      <c r="K8" s="15"/>
      <c r="L8" s="15"/>
      <c r="M8" s="21" t="s">
        <v>25</v>
      </c>
      <c r="N8" s="15"/>
      <c r="O8" s="15"/>
      <c r="P8" s="14" t="s">
        <v>26</v>
      </c>
      <c r="Q8" s="15"/>
      <c r="R8" s="15"/>
      <c r="S8" s="15"/>
      <c r="T8" s="15"/>
      <c r="U8" s="15"/>
      <c r="V8" s="2" t="s">
        <v>35</v>
      </c>
    </row>
    <row r="9" spans="1:22" x14ac:dyDescent="0.25">
      <c r="A9" s="15"/>
      <c r="B9" s="15"/>
      <c r="C9" s="15"/>
      <c r="D9" s="15"/>
      <c r="E9" s="15"/>
      <c r="F9" s="15"/>
      <c r="G9" s="15"/>
      <c r="H9" s="15"/>
      <c r="I9" s="15"/>
      <c r="J9" s="16" t="s">
        <v>20</v>
      </c>
      <c r="K9" s="14" t="s">
        <v>22</v>
      </c>
      <c r="L9" s="15"/>
      <c r="M9" s="16" t="s">
        <v>20</v>
      </c>
      <c r="N9" s="14" t="s">
        <v>22</v>
      </c>
      <c r="O9" s="15"/>
      <c r="P9" s="16" t="s">
        <v>27</v>
      </c>
      <c r="Q9" s="14" t="s">
        <v>29</v>
      </c>
      <c r="R9" s="15"/>
      <c r="S9" s="15"/>
      <c r="T9" s="15"/>
      <c r="U9" s="15"/>
    </row>
    <row r="10" spans="1:22" ht="90" x14ac:dyDescent="0.25">
      <c r="A10" s="15"/>
      <c r="B10" s="15"/>
      <c r="C10" s="16" t="s">
        <v>10</v>
      </c>
      <c r="D10" s="16" t="s">
        <v>11</v>
      </c>
      <c r="E10" s="15"/>
      <c r="F10" s="15"/>
      <c r="G10" s="15"/>
      <c r="H10" s="15"/>
      <c r="I10" s="15"/>
      <c r="J10" s="15"/>
      <c r="K10" s="3" t="s">
        <v>23</v>
      </c>
      <c r="L10" s="3" t="s">
        <v>24</v>
      </c>
      <c r="M10" s="15"/>
      <c r="N10" s="3" t="s">
        <v>23</v>
      </c>
      <c r="O10" s="3" t="s">
        <v>24</v>
      </c>
      <c r="P10" s="15"/>
      <c r="Q10" s="3" t="s">
        <v>30</v>
      </c>
      <c r="R10" s="3" t="s">
        <v>31</v>
      </c>
      <c r="S10" s="3" t="s">
        <v>32</v>
      </c>
      <c r="T10" s="3" t="s">
        <v>33</v>
      </c>
      <c r="U10" s="3" t="s">
        <v>34</v>
      </c>
      <c r="V10" s="2" t="s">
        <v>36</v>
      </c>
    </row>
    <row r="11" spans="1:22" ht="26.25" x14ac:dyDescent="0.25">
      <c r="A11" s="15"/>
      <c r="B11" s="15"/>
      <c r="C11" s="15"/>
      <c r="D11" s="15"/>
      <c r="E11" s="15"/>
      <c r="F11" s="15"/>
      <c r="G11" s="4" t="s">
        <v>15</v>
      </c>
      <c r="H11" s="5" t="s">
        <v>15</v>
      </c>
      <c r="I11" s="5" t="s">
        <v>18</v>
      </c>
      <c r="J11" s="5" t="s">
        <v>21</v>
      </c>
      <c r="K11" s="5" t="s">
        <v>21</v>
      </c>
      <c r="L11" s="5" t="s">
        <v>21</v>
      </c>
      <c r="M11" s="5" t="s">
        <v>18</v>
      </c>
      <c r="N11" s="5" t="s">
        <v>18</v>
      </c>
      <c r="O11" s="5" t="s">
        <v>18</v>
      </c>
      <c r="P11" s="5" t="s">
        <v>28</v>
      </c>
      <c r="Q11" s="5" t="s">
        <v>28</v>
      </c>
      <c r="R11" s="5" t="s">
        <v>28</v>
      </c>
      <c r="S11" s="5" t="s">
        <v>28</v>
      </c>
      <c r="T11" s="5" t="s">
        <v>28</v>
      </c>
      <c r="U11" s="5" t="s">
        <v>28</v>
      </c>
      <c r="V11" s="2" t="s">
        <v>6</v>
      </c>
    </row>
    <row r="12" spans="1:2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</row>
    <row r="13" spans="1:22" ht="23.25" x14ac:dyDescent="0.25">
      <c r="A13" s="17" t="s">
        <v>65</v>
      </c>
      <c r="B13" s="20"/>
      <c r="C13" s="4" t="s">
        <v>38</v>
      </c>
      <c r="D13" s="4">
        <v>18</v>
      </c>
      <c r="E13" s="4" t="s">
        <v>38</v>
      </c>
      <c r="F13" s="4" t="s">
        <v>38</v>
      </c>
      <c r="G13" s="8">
        <v>180</v>
      </c>
      <c r="H13" s="8">
        <f>H14+H15</f>
        <v>180</v>
      </c>
      <c r="I13" s="9">
        <v>2911.45</v>
      </c>
      <c r="J13" s="10">
        <f t="shared" ref="J13:U13" si="0">J14+J15</f>
        <v>70</v>
      </c>
      <c r="K13" s="10">
        <f t="shared" si="0"/>
        <v>70</v>
      </c>
      <c r="L13" s="10">
        <f t="shared" si="0"/>
        <v>0</v>
      </c>
      <c r="M13" s="9">
        <f t="shared" si="0"/>
        <v>2760.65</v>
      </c>
      <c r="N13" s="9">
        <f t="shared" si="0"/>
        <v>2760.65</v>
      </c>
      <c r="O13" s="9">
        <f t="shared" si="0"/>
        <v>0</v>
      </c>
      <c r="P13" s="9">
        <f t="shared" si="0"/>
        <v>30427884.300000001</v>
      </c>
      <c r="Q13" s="9">
        <f t="shared" si="0"/>
        <v>23771820.710000001</v>
      </c>
      <c r="R13" s="9">
        <f t="shared" si="0"/>
        <v>6656063.5900000008</v>
      </c>
      <c r="S13" s="9">
        <f t="shared" si="0"/>
        <v>0</v>
      </c>
      <c r="T13" s="9">
        <f t="shared" si="0"/>
        <v>0</v>
      </c>
      <c r="U13" s="9">
        <f t="shared" si="0"/>
        <v>0</v>
      </c>
      <c r="V13" s="6" t="s">
        <v>6</v>
      </c>
    </row>
    <row r="14" spans="1:22" ht="23.25" x14ac:dyDescent="0.25">
      <c r="A14" s="19" t="s">
        <v>66</v>
      </c>
      <c r="B14" s="20"/>
      <c r="C14" s="4" t="s">
        <v>38</v>
      </c>
      <c r="D14" s="4">
        <v>18</v>
      </c>
      <c r="E14" s="4" t="s">
        <v>38</v>
      </c>
      <c r="F14" s="4" t="s">
        <v>38</v>
      </c>
      <c r="G14" s="8">
        <v>180</v>
      </c>
      <c r="H14" s="8">
        <f>H17+H32</f>
        <v>180</v>
      </c>
      <c r="I14" s="9">
        <v>2911.45</v>
      </c>
      <c r="J14" s="10">
        <f t="shared" ref="J14:U14" si="1">J17+J32</f>
        <v>70</v>
      </c>
      <c r="K14" s="10">
        <f t="shared" si="1"/>
        <v>70</v>
      </c>
      <c r="L14" s="10">
        <f t="shared" si="1"/>
        <v>0</v>
      </c>
      <c r="M14" s="9">
        <f t="shared" si="1"/>
        <v>2760.65</v>
      </c>
      <c r="N14" s="9">
        <f t="shared" si="1"/>
        <v>2760.65</v>
      </c>
      <c r="O14" s="9">
        <f t="shared" si="1"/>
        <v>0</v>
      </c>
      <c r="P14" s="9">
        <f t="shared" si="1"/>
        <v>30427884.300000001</v>
      </c>
      <c r="Q14" s="9">
        <f t="shared" si="1"/>
        <v>23771820.710000001</v>
      </c>
      <c r="R14" s="9">
        <f t="shared" si="1"/>
        <v>6656063.5900000008</v>
      </c>
      <c r="S14" s="9">
        <f t="shared" si="1"/>
        <v>0</v>
      </c>
      <c r="T14" s="9">
        <f t="shared" si="1"/>
        <v>0</v>
      </c>
      <c r="U14" s="9">
        <f t="shared" si="1"/>
        <v>0</v>
      </c>
      <c r="V14" s="6" t="s">
        <v>6</v>
      </c>
    </row>
    <row r="15" spans="1:22" ht="23.25" x14ac:dyDescent="0.25">
      <c r="A15" s="19" t="s">
        <v>67</v>
      </c>
      <c r="B15" s="20"/>
      <c r="C15" s="4" t="s">
        <v>38</v>
      </c>
      <c r="D15" s="4" t="s">
        <v>38</v>
      </c>
      <c r="E15" s="4" t="s">
        <v>38</v>
      </c>
      <c r="F15" s="4" t="s">
        <v>38</v>
      </c>
      <c r="G15" s="8">
        <v>0</v>
      </c>
      <c r="H15" s="8">
        <f>H30+H41</f>
        <v>0</v>
      </c>
      <c r="I15" s="9">
        <v>0</v>
      </c>
      <c r="J15" s="10">
        <f t="shared" ref="J15:U15" si="2">J30+J41</f>
        <v>0</v>
      </c>
      <c r="K15" s="10">
        <f t="shared" si="2"/>
        <v>0</v>
      </c>
      <c r="L15" s="10">
        <f t="shared" si="2"/>
        <v>0</v>
      </c>
      <c r="M15" s="9">
        <f t="shared" si="2"/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S15" s="9">
        <f t="shared" si="2"/>
        <v>0</v>
      </c>
      <c r="T15" s="9">
        <f t="shared" si="2"/>
        <v>0</v>
      </c>
      <c r="U15" s="9">
        <f t="shared" si="2"/>
        <v>0</v>
      </c>
      <c r="V15" s="6" t="s">
        <v>6</v>
      </c>
    </row>
    <row r="16" spans="1:22" ht="23.25" x14ac:dyDescent="0.25">
      <c r="A16" s="19" t="s">
        <v>37</v>
      </c>
      <c r="B16" s="20"/>
      <c r="C16" s="4" t="s">
        <v>38</v>
      </c>
      <c r="D16" s="4">
        <v>11</v>
      </c>
      <c r="E16" s="4" t="s">
        <v>38</v>
      </c>
      <c r="F16" s="4" t="s">
        <v>38</v>
      </c>
      <c r="G16" s="8">
        <v>124</v>
      </c>
      <c r="H16" s="8">
        <f>H17+H30</f>
        <v>124</v>
      </c>
      <c r="I16" s="9">
        <v>1773.3</v>
      </c>
      <c r="J16" s="10">
        <f>J17+J30</f>
        <v>45</v>
      </c>
      <c r="K16" s="10">
        <f t="shared" ref="K16:U16" si="3">K17+K30</f>
        <v>45</v>
      </c>
      <c r="L16" s="10">
        <f t="shared" si="3"/>
        <v>0</v>
      </c>
      <c r="M16" s="9">
        <f t="shared" si="3"/>
        <v>1713.8000000000002</v>
      </c>
      <c r="N16" s="9">
        <f t="shared" si="3"/>
        <v>1713.8000000000002</v>
      </c>
      <c r="O16" s="9">
        <f t="shared" si="3"/>
        <v>0</v>
      </c>
      <c r="P16" s="9">
        <f t="shared" si="3"/>
        <v>18889503.600000001</v>
      </c>
      <c r="Q16" s="9">
        <f t="shared" si="3"/>
        <v>18255626.609999999</v>
      </c>
      <c r="R16" s="9">
        <f t="shared" si="3"/>
        <v>633876.99</v>
      </c>
      <c r="S16" s="9">
        <f t="shared" si="3"/>
        <v>0</v>
      </c>
      <c r="T16" s="9">
        <f t="shared" si="3"/>
        <v>0</v>
      </c>
      <c r="U16" s="9">
        <f t="shared" si="3"/>
        <v>0</v>
      </c>
      <c r="V16" s="6" t="s">
        <v>6</v>
      </c>
    </row>
    <row r="17" spans="1:22" ht="23.25" x14ac:dyDescent="0.25">
      <c r="A17" s="19" t="s">
        <v>39</v>
      </c>
      <c r="B17" s="20"/>
      <c r="C17" s="4" t="s">
        <v>38</v>
      </c>
      <c r="D17" s="4" t="s">
        <v>38</v>
      </c>
      <c r="E17" s="4" t="s">
        <v>38</v>
      </c>
      <c r="F17" s="4" t="s">
        <v>38</v>
      </c>
      <c r="G17" s="8">
        <f>G18</f>
        <v>124</v>
      </c>
      <c r="H17" s="8">
        <f>H18</f>
        <v>124</v>
      </c>
      <c r="I17" s="9">
        <f>I18</f>
        <v>1773.3000000000002</v>
      </c>
      <c r="J17" s="10">
        <f t="shared" ref="J17:U17" si="4">J18</f>
        <v>45</v>
      </c>
      <c r="K17" s="10">
        <f t="shared" si="4"/>
        <v>45</v>
      </c>
      <c r="L17" s="10">
        <f t="shared" si="4"/>
        <v>0</v>
      </c>
      <c r="M17" s="9">
        <f t="shared" si="4"/>
        <v>1713.8000000000002</v>
      </c>
      <c r="N17" s="9">
        <f t="shared" si="4"/>
        <v>1713.8000000000002</v>
      </c>
      <c r="O17" s="9">
        <f t="shared" si="4"/>
        <v>0</v>
      </c>
      <c r="P17" s="9">
        <f t="shared" si="4"/>
        <v>18889503.600000001</v>
      </c>
      <c r="Q17" s="9">
        <f t="shared" si="4"/>
        <v>18255626.609999999</v>
      </c>
      <c r="R17" s="9">
        <f t="shared" si="4"/>
        <v>633876.99</v>
      </c>
      <c r="S17" s="9">
        <f t="shared" si="4"/>
        <v>0</v>
      </c>
      <c r="T17" s="9">
        <f t="shared" si="4"/>
        <v>0</v>
      </c>
      <c r="U17" s="9">
        <f t="shared" si="4"/>
        <v>0</v>
      </c>
      <c r="V17" s="6" t="s">
        <v>6</v>
      </c>
    </row>
    <row r="18" spans="1:22" x14ac:dyDescent="0.25">
      <c r="A18" s="17" t="s">
        <v>40</v>
      </c>
      <c r="B18" s="18"/>
      <c r="C18" s="4" t="s">
        <v>38</v>
      </c>
      <c r="D18" s="4" t="s">
        <v>38</v>
      </c>
      <c r="E18" s="4" t="s">
        <v>38</v>
      </c>
      <c r="F18" s="4" t="s">
        <v>38</v>
      </c>
      <c r="G18" s="8">
        <f>SUM(G19:G29)</f>
        <v>124</v>
      </c>
      <c r="H18" s="8">
        <f>SUM(H19:H29)</f>
        <v>124</v>
      </c>
      <c r="I18" s="9">
        <f>SUM(I19:I29)</f>
        <v>1773.3000000000002</v>
      </c>
      <c r="J18" s="10">
        <f t="shared" ref="J18:U18" si="5">SUM(J19:J29)</f>
        <v>45</v>
      </c>
      <c r="K18" s="10">
        <f t="shared" si="5"/>
        <v>45</v>
      </c>
      <c r="L18" s="10">
        <f t="shared" si="5"/>
        <v>0</v>
      </c>
      <c r="M18" s="9">
        <f t="shared" si="5"/>
        <v>1713.8000000000002</v>
      </c>
      <c r="N18" s="9">
        <f t="shared" si="5"/>
        <v>1713.8000000000002</v>
      </c>
      <c r="O18" s="9">
        <f t="shared" si="5"/>
        <v>0</v>
      </c>
      <c r="P18" s="9">
        <f t="shared" si="5"/>
        <v>18889503.600000001</v>
      </c>
      <c r="Q18" s="9">
        <f t="shared" si="5"/>
        <v>18255626.609999999</v>
      </c>
      <c r="R18" s="9">
        <f t="shared" si="5"/>
        <v>633876.99</v>
      </c>
      <c r="S18" s="9">
        <f t="shared" si="5"/>
        <v>0</v>
      </c>
      <c r="T18" s="9">
        <f t="shared" si="5"/>
        <v>0</v>
      </c>
      <c r="U18" s="9">
        <f t="shared" si="5"/>
        <v>0</v>
      </c>
    </row>
    <row r="19" spans="1:22" x14ac:dyDescent="0.25">
      <c r="A19" s="4">
        <v>1</v>
      </c>
      <c r="B19" s="11" t="s">
        <v>41</v>
      </c>
      <c r="C19" s="12">
        <v>188</v>
      </c>
      <c r="D19" s="13">
        <v>40542</v>
      </c>
      <c r="E19" s="13" t="s">
        <v>42</v>
      </c>
      <c r="F19" s="13" t="s">
        <v>42</v>
      </c>
      <c r="G19" s="8">
        <v>6</v>
      </c>
      <c r="H19" s="8">
        <v>6</v>
      </c>
      <c r="I19" s="9">
        <v>123.7</v>
      </c>
      <c r="J19" s="10">
        <v>3</v>
      </c>
      <c r="K19" s="10">
        <v>3</v>
      </c>
      <c r="L19" s="10">
        <v>0</v>
      </c>
      <c r="M19" s="9">
        <v>123.7</v>
      </c>
      <c r="N19" s="9">
        <v>123.7</v>
      </c>
      <c r="O19" s="9">
        <v>0</v>
      </c>
      <c r="P19" s="9">
        <v>1363421.4</v>
      </c>
      <c r="Q19" s="9">
        <v>1317668.93</v>
      </c>
      <c r="R19" s="9">
        <v>45752.47</v>
      </c>
      <c r="S19" s="9">
        <v>0</v>
      </c>
      <c r="T19" s="9">
        <v>0</v>
      </c>
      <c r="U19" s="9">
        <v>0</v>
      </c>
    </row>
    <row r="20" spans="1:22" x14ac:dyDescent="0.25">
      <c r="A20" s="4">
        <v>2</v>
      </c>
      <c r="B20" s="11" t="s">
        <v>43</v>
      </c>
      <c r="C20" s="12">
        <v>188</v>
      </c>
      <c r="D20" s="13">
        <v>40542</v>
      </c>
      <c r="E20" s="13" t="s">
        <v>42</v>
      </c>
      <c r="F20" s="13" t="s">
        <v>42</v>
      </c>
      <c r="G20" s="8">
        <v>4</v>
      </c>
      <c r="H20" s="8">
        <v>4</v>
      </c>
      <c r="I20" s="9">
        <v>85.9</v>
      </c>
      <c r="J20" s="10">
        <v>2</v>
      </c>
      <c r="K20" s="10">
        <v>2</v>
      </c>
      <c r="L20" s="10">
        <v>0</v>
      </c>
      <c r="M20" s="9">
        <v>85.9</v>
      </c>
      <c r="N20" s="9">
        <v>85.9</v>
      </c>
      <c r="O20" s="9">
        <v>0</v>
      </c>
      <c r="P20" s="9">
        <v>946789.8</v>
      </c>
      <c r="Q20" s="9">
        <v>915018.28</v>
      </c>
      <c r="R20" s="9">
        <v>31771.52</v>
      </c>
      <c r="S20" s="9">
        <v>0</v>
      </c>
      <c r="T20" s="9">
        <v>0</v>
      </c>
      <c r="U20" s="9">
        <v>0</v>
      </c>
    </row>
    <row r="21" spans="1:22" x14ac:dyDescent="0.25">
      <c r="A21" s="4">
        <v>3</v>
      </c>
      <c r="B21" s="11" t="s">
        <v>44</v>
      </c>
      <c r="C21" s="12">
        <v>72</v>
      </c>
      <c r="D21" s="13">
        <v>40169</v>
      </c>
      <c r="E21" s="13" t="s">
        <v>42</v>
      </c>
      <c r="F21" s="13" t="s">
        <v>42</v>
      </c>
      <c r="G21" s="8">
        <v>15</v>
      </c>
      <c r="H21" s="8">
        <v>15</v>
      </c>
      <c r="I21" s="9">
        <v>126.7</v>
      </c>
      <c r="J21" s="10">
        <v>3</v>
      </c>
      <c r="K21" s="10">
        <v>3</v>
      </c>
      <c r="L21" s="10">
        <v>0</v>
      </c>
      <c r="M21" s="9">
        <v>94.8</v>
      </c>
      <c r="N21" s="9">
        <v>94.8</v>
      </c>
      <c r="O21" s="9">
        <v>0</v>
      </c>
      <c r="P21" s="9">
        <v>1044885.6</v>
      </c>
      <c r="Q21" s="9">
        <v>1009822.27</v>
      </c>
      <c r="R21" s="9">
        <v>35063.33</v>
      </c>
      <c r="S21" s="9">
        <v>0</v>
      </c>
      <c r="T21" s="9">
        <v>0</v>
      </c>
      <c r="U21" s="9">
        <v>0</v>
      </c>
    </row>
    <row r="22" spans="1:22" x14ac:dyDescent="0.25">
      <c r="A22" s="4">
        <v>4</v>
      </c>
      <c r="B22" s="11" t="s">
        <v>45</v>
      </c>
      <c r="C22" s="12">
        <v>72</v>
      </c>
      <c r="D22" s="13">
        <v>40169</v>
      </c>
      <c r="E22" s="13" t="s">
        <v>42</v>
      </c>
      <c r="F22" s="13" t="s">
        <v>42</v>
      </c>
      <c r="G22" s="8">
        <v>15</v>
      </c>
      <c r="H22" s="8">
        <v>15</v>
      </c>
      <c r="I22" s="9">
        <v>189.3</v>
      </c>
      <c r="J22" s="10">
        <v>6</v>
      </c>
      <c r="K22" s="10">
        <v>6</v>
      </c>
      <c r="L22" s="10">
        <v>0</v>
      </c>
      <c r="M22" s="9">
        <v>189.3</v>
      </c>
      <c r="N22" s="9">
        <v>189.3</v>
      </c>
      <c r="O22" s="9">
        <v>0</v>
      </c>
      <c r="P22" s="9">
        <v>2086464.6</v>
      </c>
      <c r="Q22" s="9">
        <v>2016448.89</v>
      </c>
      <c r="R22" s="9">
        <v>70015.710000000006</v>
      </c>
      <c r="S22" s="9">
        <v>0</v>
      </c>
      <c r="T22" s="9">
        <v>0</v>
      </c>
      <c r="U22" s="9">
        <v>0</v>
      </c>
    </row>
    <row r="23" spans="1:22" x14ac:dyDescent="0.25">
      <c r="A23" s="4">
        <v>5</v>
      </c>
      <c r="B23" s="11" t="s">
        <v>46</v>
      </c>
      <c r="C23" s="12">
        <v>72</v>
      </c>
      <c r="D23" s="13">
        <v>40169</v>
      </c>
      <c r="E23" s="13" t="s">
        <v>42</v>
      </c>
      <c r="F23" s="13" t="s">
        <v>42</v>
      </c>
      <c r="G23" s="8">
        <v>15</v>
      </c>
      <c r="H23" s="8">
        <v>15</v>
      </c>
      <c r="I23" s="9">
        <v>168.6</v>
      </c>
      <c r="J23" s="10">
        <v>4</v>
      </c>
      <c r="K23" s="10">
        <v>4</v>
      </c>
      <c r="L23" s="10">
        <v>0</v>
      </c>
      <c r="M23" s="9">
        <v>168.6</v>
      </c>
      <c r="N23" s="9">
        <v>168.6</v>
      </c>
      <c r="O23" s="9">
        <v>0</v>
      </c>
      <c r="P23" s="9">
        <v>1858309.2</v>
      </c>
      <c r="Q23" s="9">
        <v>1795949.73</v>
      </c>
      <c r="R23" s="9">
        <v>62359.47</v>
      </c>
      <c r="S23" s="9">
        <v>0</v>
      </c>
      <c r="T23" s="9">
        <v>0</v>
      </c>
      <c r="U23" s="9">
        <v>0</v>
      </c>
    </row>
    <row r="24" spans="1:22" x14ac:dyDescent="0.25">
      <c r="A24" s="4">
        <v>6</v>
      </c>
      <c r="B24" s="11" t="s">
        <v>47</v>
      </c>
      <c r="C24" s="12">
        <v>188</v>
      </c>
      <c r="D24" s="13">
        <v>40542</v>
      </c>
      <c r="E24" s="13" t="s">
        <v>42</v>
      </c>
      <c r="F24" s="13" t="s">
        <v>42</v>
      </c>
      <c r="G24" s="8">
        <v>5</v>
      </c>
      <c r="H24" s="8">
        <v>5</v>
      </c>
      <c r="I24" s="9">
        <v>120</v>
      </c>
      <c r="J24" s="10">
        <v>3</v>
      </c>
      <c r="K24" s="10">
        <v>3</v>
      </c>
      <c r="L24" s="10">
        <v>0</v>
      </c>
      <c r="M24" s="9">
        <v>120</v>
      </c>
      <c r="N24" s="9">
        <v>120</v>
      </c>
      <c r="O24" s="9">
        <v>0</v>
      </c>
      <c r="P24" s="9">
        <v>1322640</v>
      </c>
      <c r="Q24" s="9">
        <v>1278256.03</v>
      </c>
      <c r="R24" s="9">
        <v>44383.97</v>
      </c>
      <c r="S24" s="9">
        <v>0</v>
      </c>
      <c r="T24" s="9">
        <v>0</v>
      </c>
      <c r="U24" s="9">
        <v>0</v>
      </c>
    </row>
    <row r="25" spans="1:22" x14ac:dyDescent="0.25">
      <c r="A25" s="4">
        <v>7</v>
      </c>
      <c r="B25" s="11" t="s">
        <v>48</v>
      </c>
      <c r="C25" s="12">
        <v>188</v>
      </c>
      <c r="D25" s="13">
        <v>40542</v>
      </c>
      <c r="E25" s="13" t="s">
        <v>42</v>
      </c>
      <c r="F25" s="13" t="s">
        <v>42</v>
      </c>
      <c r="G25" s="8">
        <v>5</v>
      </c>
      <c r="H25" s="8">
        <v>5</v>
      </c>
      <c r="I25" s="9">
        <v>114.1</v>
      </c>
      <c r="J25" s="10">
        <v>3</v>
      </c>
      <c r="K25" s="10">
        <v>3</v>
      </c>
      <c r="L25" s="10">
        <v>0</v>
      </c>
      <c r="M25" s="9">
        <v>114.1</v>
      </c>
      <c r="N25" s="9">
        <v>114.1</v>
      </c>
      <c r="O25" s="9">
        <v>0</v>
      </c>
      <c r="P25" s="9">
        <v>1257610.2</v>
      </c>
      <c r="Q25" s="9">
        <v>1215408.45</v>
      </c>
      <c r="R25" s="9">
        <v>42201.75</v>
      </c>
      <c r="S25" s="9">
        <v>0</v>
      </c>
      <c r="T25" s="9">
        <v>0</v>
      </c>
      <c r="U25" s="9">
        <v>0</v>
      </c>
    </row>
    <row r="26" spans="1:22" x14ac:dyDescent="0.25">
      <c r="A26" s="4">
        <v>8</v>
      </c>
      <c r="B26" s="11" t="s">
        <v>49</v>
      </c>
      <c r="C26" s="12">
        <v>188</v>
      </c>
      <c r="D26" s="13">
        <v>40542</v>
      </c>
      <c r="E26" s="13" t="s">
        <v>42</v>
      </c>
      <c r="F26" s="13" t="s">
        <v>42</v>
      </c>
      <c r="G26" s="8">
        <v>5</v>
      </c>
      <c r="H26" s="8">
        <v>5</v>
      </c>
      <c r="I26" s="9">
        <v>72.2</v>
      </c>
      <c r="J26" s="10">
        <v>2</v>
      </c>
      <c r="K26" s="10">
        <v>2</v>
      </c>
      <c r="L26" s="10">
        <v>0</v>
      </c>
      <c r="M26" s="9">
        <v>72.2</v>
      </c>
      <c r="N26" s="9">
        <v>72.2</v>
      </c>
      <c r="O26" s="9">
        <v>0</v>
      </c>
      <c r="P26" s="9">
        <v>795788.4</v>
      </c>
      <c r="Q26" s="9">
        <v>769084.05</v>
      </c>
      <c r="R26" s="9">
        <v>26704.35</v>
      </c>
      <c r="S26" s="9">
        <v>0</v>
      </c>
      <c r="T26" s="9">
        <v>0</v>
      </c>
      <c r="U26" s="9">
        <v>0</v>
      </c>
    </row>
    <row r="27" spans="1:22" x14ac:dyDescent="0.25">
      <c r="A27" s="4">
        <v>9</v>
      </c>
      <c r="B27" s="11" t="s">
        <v>50</v>
      </c>
      <c r="C27" s="12">
        <v>72</v>
      </c>
      <c r="D27" s="13">
        <v>40169</v>
      </c>
      <c r="E27" s="13" t="s">
        <v>42</v>
      </c>
      <c r="F27" s="13" t="s">
        <v>42</v>
      </c>
      <c r="G27" s="8">
        <v>22</v>
      </c>
      <c r="H27" s="8">
        <v>22</v>
      </c>
      <c r="I27" s="9">
        <v>249.1</v>
      </c>
      <c r="J27" s="10">
        <v>7</v>
      </c>
      <c r="K27" s="10">
        <v>7</v>
      </c>
      <c r="L27" s="10">
        <v>0</v>
      </c>
      <c r="M27" s="9">
        <v>249.1</v>
      </c>
      <c r="N27" s="9">
        <v>249.1</v>
      </c>
      <c r="O27" s="9">
        <v>0</v>
      </c>
      <c r="P27" s="9">
        <v>2745580.2</v>
      </c>
      <c r="Q27" s="9">
        <v>2653446.4900000002</v>
      </c>
      <c r="R27" s="9">
        <v>92133.71</v>
      </c>
      <c r="S27" s="9">
        <v>0</v>
      </c>
      <c r="T27" s="9">
        <v>0</v>
      </c>
      <c r="U27" s="9">
        <v>0</v>
      </c>
    </row>
    <row r="28" spans="1:22" x14ac:dyDescent="0.25">
      <c r="A28" s="4">
        <v>10</v>
      </c>
      <c r="B28" s="11" t="s">
        <v>51</v>
      </c>
      <c r="C28" s="12">
        <v>72</v>
      </c>
      <c r="D28" s="13">
        <v>40169</v>
      </c>
      <c r="E28" s="13" t="s">
        <v>42</v>
      </c>
      <c r="F28" s="13" t="s">
        <v>42</v>
      </c>
      <c r="G28" s="8">
        <v>4</v>
      </c>
      <c r="H28" s="8">
        <v>4</v>
      </c>
      <c r="I28" s="9">
        <v>219.3</v>
      </c>
      <c r="J28" s="10">
        <v>4</v>
      </c>
      <c r="K28" s="10">
        <v>4</v>
      </c>
      <c r="L28" s="10">
        <v>0</v>
      </c>
      <c r="M28" s="9">
        <v>191.7</v>
      </c>
      <c r="N28" s="9">
        <v>191.7</v>
      </c>
      <c r="O28" s="9">
        <v>0</v>
      </c>
      <c r="P28" s="9">
        <v>2112917.4</v>
      </c>
      <c r="Q28" s="9">
        <v>2042014.02</v>
      </c>
      <c r="R28" s="9">
        <v>70903.38</v>
      </c>
      <c r="S28" s="9">
        <v>0</v>
      </c>
      <c r="T28" s="9">
        <v>0</v>
      </c>
      <c r="U28" s="9">
        <v>0</v>
      </c>
    </row>
    <row r="29" spans="1:22" x14ac:dyDescent="0.25">
      <c r="A29" s="4">
        <v>11</v>
      </c>
      <c r="B29" s="11" t="s">
        <v>52</v>
      </c>
      <c r="C29" s="12">
        <v>188</v>
      </c>
      <c r="D29" s="13">
        <v>40542</v>
      </c>
      <c r="E29" s="13" t="s">
        <v>42</v>
      </c>
      <c r="F29" s="13" t="s">
        <v>42</v>
      </c>
      <c r="G29" s="8">
        <v>28</v>
      </c>
      <c r="H29" s="8">
        <v>28</v>
      </c>
      <c r="I29" s="9">
        <v>304.39999999999998</v>
      </c>
      <c r="J29" s="10">
        <v>8</v>
      </c>
      <c r="K29" s="10">
        <v>8</v>
      </c>
      <c r="L29" s="10">
        <v>0</v>
      </c>
      <c r="M29" s="9">
        <v>304.39999999999998</v>
      </c>
      <c r="N29" s="9">
        <v>304.39999999999998</v>
      </c>
      <c r="O29" s="9">
        <v>0</v>
      </c>
      <c r="P29" s="9">
        <v>3355096.8</v>
      </c>
      <c r="Q29" s="9">
        <v>3242509.47</v>
      </c>
      <c r="R29" s="9">
        <v>112587.33</v>
      </c>
      <c r="S29" s="9">
        <v>0</v>
      </c>
      <c r="T29" s="9">
        <v>0</v>
      </c>
      <c r="U29" s="9">
        <v>0</v>
      </c>
    </row>
    <row r="30" spans="1:22" ht="23.25" x14ac:dyDescent="0.25">
      <c r="A30" s="19" t="s">
        <v>53</v>
      </c>
      <c r="B30" s="20"/>
      <c r="C30" s="4" t="s">
        <v>38</v>
      </c>
      <c r="D30" s="4" t="s">
        <v>38</v>
      </c>
      <c r="E30" s="4" t="s">
        <v>38</v>
      </c>
      <c r="F30" s="4" t="s">
        <v>38</v>
      </c>
      <c r="G30" s="8">
        <v>0</v>
      </c>
      <c r="H30" s="8">
        <v>0</v>
      </c>
      <c r="I30" s="9">
        <v>0</v>
      </c>
      <c r="J30" s="10">
        <v>0</v>
      </c>
      <c r="K30" s="10">
        <v>0</v>
      </c>
      <c r="L30" s="10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6" t="s">
        <v>6</v>
      </c>
    </row>
    <row r="31" spans="1:22" ht="23.25" x14ac:dyDescent="0.25">
      <c r="A31" s="19" t="s">
        <v>54</v>
      </c>
      <c r="B31" s="20"/>
      <c r="C31" s="4" t="s">
        <v>38</v>
      </c>
      <c r="D31" s="4">
        <v>7</v>
      </c>
      <c r="E31" s="4" t="s">
        <v>38</v>
      </c>
      <c r="F31" s="4" t="s">
        <v>38</v>
      </c>
      <c r="G31" s="8">
        <v>56</v>
      </c>
      <c r="H31" s="8">
        <f>H32+H41</f>
        <v>56</v>
      </c>
      <c r="I31" s="9">
        <v>1138.1500000000001</v>
      </c>
      <c r="J31" s="10">
        <f>J32+J41</f>
        <v>25</v>
      </c>
      <c r="K31" s="10">
        <f t="shared" ref="K31:U31" si="6">K32+K41</f>
        <v>25</v>
      </c>
      <c r="L31" s="10">
        <f t="shared" si="6"/>
        <v>0</v>
      </c>
      <c r="M31" s="9">
        <f t="shared" si="6"/>
        <v>1046.8499999999999</v>
      </c>
      <c r="N31" s="9">
        <f t="shared" si="6"/>
        <v>1046.8499999999999</v>
      </c>
      <c r="O31" s="9">
        <f t="shared" si="6"/>
        <v>0</v>
      </c>
      <c r="P31" s="9">
        <f t="shared" si="6"/>
        <v>11538380.699999999</v>
      </c>
      <c r="Q31" s="9">
        <f t="shared" si="6"/>
        <v>5516194.0999999996</v>
      </c>
      <c r="R31" s="9">
        <f t="shared" si="6"/>
        <v>6022186.6000000006</v>
      </c>
      <c r="S31" s="9">
        <f t="shared" si="6"/>
        <v>0</v>
      </c>
      <c r="T31" s="9">
        <f t="shared" si="6"/>
        <v>0</v>
      </c>
      <c r="U31" s="9">
        <f t="shared" si="6"/>
        <v>0</v>
      </c>
      <c r="V31" s="6" t="s">
        <v>6</v>
      </c>
    </row>
    <row r="32" spans="1:22" ht="23.25" x14ac:dyDescent="0.25">
      <c r="A32" s="19" t="s">
        <v>55</v>
      </c>
      <c r="B32" s="20"/>
      <c r="C32" s="4" t="s">
        <v>38</v>
      </c>
      <c r="D32" s="4" t="s">
        <v>38</v>
      </c>
      <c r="E32" s="4" t="s">
        <v>38</v>
      </c>
      <c r="F32" s="4" t="s">
        <v>38</v>
      </c>
      <c r="G32" s="8">
        <f>G33</f>
        <v>56</v>
      </c>
      <c r="H32" s="8">
        <f>H33</f>
        <v>56</v>
      </c>
      <c r="I32" s="9">
        <f>I33</f>
        <v>1138.1499999999999</v>
      </c>
      <c r="J32" s="10">
        <f t="shared" ref="J32:U32" si="7">J33</f>
        <v>25</v>
      </c>
      <c r="K32" s="10">
        <f t="shared" si="7"/>
        <v>25</v>
      </c>
      <c r="L32" s="10">
        <f t="shared" si="7"/>
        <v>0</v>
      </c>
      <c r="M32" s="9">
        <f t="shared" si="7"/>
        <v>1046.8499999999999</v>
      </c>
      <c r="N32" s="9">
        <f t="shared" si="7"/>
        <v>1046.8499999999999</v>
      </c>
      <c r="O32" s="9">
        <f t="shared" si="7"/>
        <v>0</v>
      </c>
      <c r="P32" s="9">
        <f t="shared" si="7"/>
        <v>11538380.699999999</v>
      </c>
      <c r="Q32" s="9">
        <f t="shared" si="7"/>
        <v>5516194.0999999996</v>
      </c>
      <c r="R32" s="9">
        <f t="shared" si="7"/>
        <v>6022186.6000000006</v>
      </c>
      <c r="S32" s="9">
        <f t="shared" si="7"/>
        <v>0</v>
      </c>
      <c r="T32" s="9">
        <f t="shared" si="7"/>
        <v>0</v>
      </c>
      <c r="U32" s="9">
        <f t="shared" si="7"/>
        <v>0</v>
      </c>
      <c r="V32" s="6" t="s">
        <v>6</v>
      </c>
    </row>
    <row r="33" spans="1:22" x14ac:dyDescent="0.25">
      <c r="A33" s="17" t="s">
        <v>40</v>
      </c>
      <c r="B33" s="18"/>
      <c r="C33" s="4" t="s">
        <v>38</v>
      </c>
      <c r="D33" s="4" t="s">
        <v>38</v>
      </c>
      <c r="E33" s="4" t="s">
        <v>38</v>
      </c>
      <c r="F33" s="4" t="s">
        <v>38</v>
      </c>
      <c r="G33" s="8">
        <f>SUM(G34:G40)</f>
        <v>56</v>
      </c>
      <c r="H33" s="8">
        <f>SUM(H34:H40)</f>
        <v>56</v>
      </c>
      <c r="I33" s="9">
        <f>SUM(I34:I40)</f>
        <v>1138.1499999999999</v>
      </c>
      <c r="J33" s="10">
        <f t="shared" ref="J33:U33" si="8">SUM(J34:J40)</f>
        <v>25</v>
      </c>
      <c r="K33" s="10">
        <f t="shared" si="8"/>
        <v>25</v>
      </c>
      <c r="L33" s="10">
        <f t="shared" si="8"/>
        <v>0</v>
      </c>
      <c r="M33" s="9">
        <f t="shared" si="8"/>
        <v>1046.8499999999999</v>
      </c>
      <c r="N33" s="9">
        <f t="shared" si="8"/>
        <v>1046.8499999999999</v>
      </c>
      <c r="O33" s="9">
        <f t="shared" si="8"/>
        <v>0</v>
      </c>
      <c r="P33" s="9">
        <f t="shared" si="8"/>
        <v>11538380.699999999</v>
      </c>
      <c r="Q33" s="9">
        <f t="shared" si="8"/>
        <v>5516194.0999999996</v>
      </c>
      <c r="R33" s="9">
        <f t="shared" si="8"/>
        <v>6022186.6000000006</v>
      </c>
      <c r="S33" s="9">
        <f t="shared" si="8"/>
        <v>0</v>
      </c>
      <c r="T33" s="9">
        <f t="shared" si="8"/>
        <v>0</v>
      </c>
      <c r="U33" s="9">
        <f t="shared" si="8"/>
        <v>0</v>
      </c>
    </row>
    <row r="34" spans="1:22" x14ac:dyDescent="0.25">
      <c r="A34" s="4">
        <v>12</v>
      </c>
      <c r="B34" s="11" t="s">
        <v>56</v>
      </c>
      <c r="C34" s="12">
        <v>181</v>
      </c>
      <c r="D34" s="13">
        <v>40896</v>
      </c>
      <c r="E34" s="13" t="s">
        <v>57</v>
      </c>
      <c r="F34" s="13" t="s">
        <v>57</v>
      </c>
      <c r="G34" s="8">
        <v>12</v>
      </c>
      <c r="H34" s="8">
        <v>12</v>
      </c>
      <c r="I34" s="9">
        <v>239.2</v>
      </c>
      <c r="J34" s="10">
        <v>7</v>
      </c>
      <c r="K34" s="10">
        <v>7</v>
      </c>
      <c r="L34" s="10">
        <v>0</v>
      </c>
      <c r="M34" s="9">
        <v>239.2</v>
      </c>
      <c r="N34" s="9">
        <v>239.2</v>
      </c>
      <c r="O34" s="9">
        <v>0</v>
      </c>
      <c r="P34" s="9">
        <v>2636462.4</v>
      </c>
      <c r="Q34" s="9">
        <v>1260422.82</v>
      </c>
      <c r="R34" s="9">
        <v>1376039.58</v>
      </c>
      <c r="S34" s="9">
        <v>0</v>
      </c>
      <c r="T34" s="9">
        <v>0</v>
      </c>
      <c r="U34" s="9">
        <v>0</v>
      </c>
    </row>
    <row r="35" spans="1:22" x14ac:dyDescent="0.25">
      <c r="A35" s="4">
        <v>13</v>
      </c>
      <c r="B35" s="11" t="s">
        <v>58</v>
      </c>
      <c r="C35" s="12">
        <v>188</v>
      </c>
      <c r="D35" s="13">
        <v>40542</v>
      </c>
      <c r="E35" s="13" t="s">
        <v>57</v>
      </c>
      <c r="F35" s="13" t="s">
        <v>57</v>
      </c>
      <c r="G35" s="8">
        <v>8</v>
      </c>
      <c r="H35" s="8">
        <v>8</v>
      </c>
      <c r="I35" s="9">
        <v>168.1</v>
      </c>
      <c r="J35" s="10">
        <v>3</v>
      </c>
      <c r="K35" s="10">
        <v>3</v>
      </c>
      <c r="L35" s="10">
        <v>0</v>
      </c>
      <c r="M35" s="9">
        <v>168.1</v>
      </c>
      <c r="N35" s="9">
        <v>168.1</v>
      </c>
      <c r="O35" s="9">
        <v>0</v>
      </c>
      <c r="P35" s="9">
        <v>1852798.2</v>
      </c>
      <c r="Q35" s="9">
        <v>885773.73</v>
      </c>
      <c r="R35" s="9">
        <v>967024.47</v>
      </c>
      <c r="S35" s="9">
        <v>0</v>
      </c>
      <c r="T35" s="9">
        <v>0</v>
      </c>
      <c r="U35" s="9">
        <v>0</v>
      </c>
    </row>
    <row r="36" spans="1:22" x14ac:dyDescent="0.25">
      <c r="A36" s="4">
        <v>14</v>
      </c>
      <c r="B36" s="11" t="s">
        <v>59</v>
      </c>
      <c r="C36" s="12">
        <v>188</v>
      </c>
      <c r="D36" s="13">
        <v>40542</v>
      </c>
      <c r="E36" s="13" t="s">
        <v>57</v>
      </c>
      <c r="F36" s="13" t="s">
        <v>57</v>
      </c>
      <c r="G36" s="8">
        <v>7</v>
      </c>
      <c r="H36" s="8">
        <v>7</v>
      </c>
      <c r="I36" s="9">
        <v>148.6</v>
      </c>
      <c r="J36" s="10">
        <v>3</v>
      </c>
      <c r="K36" s="10">
        <v>3</v>
      </c>
      <c r="L36" s="10">
        <v>0</v>
      </c>
      <c r="M36" s="9">
        <v>148.6</v>
      </c>
      <c r="N36" s="9">
        <v>148.6</v>
      </c>
      <c r="O36" s="9">
        <v>0</v>
      </c>
      <c r="P36" s="9">
        <v>1637869.2</v>
      </c>
      <c r="Q36" s="9">
        <v>783021.87</v>
      </c>
      <c r="R36" s="9">
        <v>854847.33</v>
      </c>
      <c r="S36" s="9">
        <v>0</v>
      </c>
      <c r="T36" s="9">
        <v>0</v>
      </c>
      <c r="U36" s="9">
        <v>0</v>
      </c>
    </row>
    <row r="37" spans="1:22" x14ac:dyDescent="0.25">
      <c r="A37" s="4">
        <v>15</v>
      </c>
      <c r="B37" s="11" t="s">
        <v>60</v>
      </c>
      <c r="C37" s="12">
        <v>188</v>
      </c>
      <c r="D37" s="13">
        <v>40542</v>
      </c>
      <c r="E37" s="13" t="s">
        <v>57</v>
      </c>
      <c r="F37" s="13" t="s">
        <v>57</v>
      </c>
      <c r="G37" s="8">
        <v>2</v>
      </c>
      <c r="H37" s="8">
        <v>2</v>
      </c>
      <c r="I37" s="9">
        <v>85.7</v>
      </c>
      <c r="J37" s="10">
        <v>1</v>
      </c>
      <c r="K37" s="10">
        <v>1</v>
      </c>
      <c r="L37" s="10">
        <v>0</v>
      </c>
      <c r="M37" s="9">
        <v>23.8</v>
      </c>
      <c r="N37" s="9">
        <v>23.8</v>
      </c>
      <c r="O37" s="9">
        <v>0</v>
      </c>
      <c r="P37" s="9">
        <v>262323.59999999998</v>
      </c>
      <c r="Q37" s="9">
        <v>125409.96</v>
      </c>
      <c r="R37" s="9">
        <v>136913.64000000001</v>
      </c>
      <c r="S37" s="9">
        <v>0</v>
      </c>
      <c r="T37" s="9">
        <v>0</v>
      </c>
      <c r="U37" s="9">
        <v>0</v>
      </c>
    </row>
    <row r="38" spans="1:22" x14ac:dyDescent="0.25">
      <c r="A38" s="4">
        <v>16</v>
      </c>
      <c r="B38" s="11" t="s">
        <v>61</v>
      </c>
      <c r="C38" s="12">
        <v>181</v>
      </c>
      <c r="D38" s="13">
        <v>40896</v>
      </c>
      <c r="E38" s="13" t="s">
        <v>57</v>
      </c>
      <c r="F38" s="13" t="s">
        <v>57</v>
      </c>
      <c r="G38" s="8">
        <v>9</v>
      </c>
      <c r="H38" s="8">
        <v>9</v>
      </c>
      <c r="I38" s="9">
        <v>275.95</v>
      </c>
      <c r="J38" s="10">
        <v>6</v>
      </c>
      <c r="K38" s="10">
        <v>6</v>
      </c>
      <c r="L38" s="10">
        <v>0</v>
      </c>
      <c r="M38" s="9">
        <v>275.95</v>
      </c>
      <c r="N38" s="9">
        <v>275.95</v>
      </c>
      <c r="O38" s="9">
        <v>0</v>
      </c>
      <c r="P38" s="9">
        <v>3041520.9</v>
      </c>
      <c r="Q38" s="9">
        <v>1454070.56</v>
      </c>
      <c r="R38" s="9">
        <v>1587450.34</v>
      </c>
      <c r="S38" s="9">
        <v>0</v>
      </c>
      <c r="T38" s="9">
        <v>0</v>
      </c>
      <c r="U38" s="9">
        <v>0</v>
      </c>
    </row>
    <row r="39" spans="1:22" x14ac:dyDescent="0.25">
      <c r="A39" s="4">
        <v>17</v>
      </c>
      <c r="B39" s="11" t="s">
        <v>62</v>
      </c>
      <c r="C39" s="12">
        <v>188</v>
      </c>
      <c r="D39" s="13">
        <v>40542</v>
      </c>
      <c r="E39" s="13" t="s">
        <v>57</v>
      </c>
      <c r="F39" s="13" t="s">
        <v>57</v>
      </c>
      <c r="G39" s="8">
        <v>2</v>
      </c>
      <c r="H39" s="8">
        <v>2</v>
      </c>
      <c r="I39" s="9">
        <v>58.8</v>
      </c>
      <c r="J39" s="10">
        <v>1</v>
      </c>
      <c r="K39" s="10">
        <v>1</v>
      </c>
      <c r="L39" s="10">
        <v>0</v>
      </c>
      <c r="M39" s="9">
        <v>29.4</v>
      </c>
      <c r="N39" s="9">
        <v>29.4</v>
      </c>
      <c r="O39" s="9">
        <v>0</v>
      </c>
      <c r="P39" s="9">
        <v>324046.8</v>
      </c>
      <c r="Q39" s="9">
        <v>154918.19</v>
      </c>
      <c r="R39" s="9">
        <v>169128.61</v>
      </c>
      <c r="S39" s="9">
        <v>0</v>
      </c>
      <c r="T39" s="9">
        <v>0</v>
      </c>
      <c r="U39" s="9">
        <v>0</v>
      </c>
    </row>
    <row r="40" spans="1:22" x14ac:dyDescent="0.25">
      <c r="A40" s="4">
        <v>18</v>
      </c>
      <c r="B40" s="11" t="s">
        <v>63</v>
      </c>
      <c r="C40" s="12">
        <v>181</v>
      </c>
      <c r="D40" s="13">
        <v>40896</v>
      </c>
      <c r="E40" s="13" t="s">
        <v>57</v>
      </c>
      <c r="F40" s="13" t="s">
        <v>57</v>
      </c>
      <c r="G40" s="8">
        <v>16</v>
      </c>
      <c r="H40" s="8">
        <v>16</v>
      </c>
      <c r="I40" s="9">
        <v>161.80000000000001</v>
      </c>
      <c r="J40" s="10">
        <v>4</v>
      </c>
      <c r="K40" s="10">
        <v>4</v>
      </c>
      <c r="L40" s="10">
        <v>0</v>
      </c>
      <c r="M40" s="9">
        <v>161.80000000000001</v>
      </c>
      <c r="N40" s="9">
        <v>161.80000000000001</v>
      </c>
      <c r="O40" s="9">
        <v>0</v>
      </c>
      <c r="P40" s="9">
        <v>1783359.6</v>
      </c>
      <c r="Q40" s="9">
        <v>852576.97</v>
      </c>
      <c r="R40" s="9">
        <v>930782.63</v>
      </c>
      <c r="S40" s="9">
        <v>0</v>
      </c>
      <c r="T40" s="9">
        <v>0</v>
      </c>
      <c r="U40" s="9">
        <v>0</v>
      </c>
    </row>
    <row r="41" spans="1:22" ht="23.25" x14ac:dyDescent="0.25">
      <c r="A41" s="19" t="s">
        <v>64</v>
      </c>
      <c r="B41" s="20"/>
      <c r="C41" s="4" t="s">
        <v>38</v>
      </c>
      <c r="D41" s="4" t="s">
        <v>38</v>
      </c>
      <c r="E41" s="4" t="s">
        <v>38</v>
      </c>
      <c r="F41" s="4" t="s">
        <v>38</v>
      </c>
      <c r="G41" s="8">
        <v>0</v>
      </c>
      <c r="H41" s="8">
        <v>0</v>
      </c>
      <c r="I41" s="9">
        <v>0</v>
      </c>
      <c r="J41" s="10">
        <v>0</v>
      </c>
      <c r="K41" s="10">
        <v>0</v>
      </c>
      <c r="L41" s="10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6" t="s">
        <v>6</v>
      </c>
    </row>
  </sheetData>
  <mergeCells count="36">
    <mergeCell ref="A7:U7"/>
    <mergeCell ref="A8:A11"/>
    <mergeCell ref="B8:B11"/>
    <mergeCell ref="C8:D9"/>
    <mergeCell ref="C10:C11"/>
    <mergeCell ref="D10:D11"/>
    <mergeCell ref="F8:F11"/>
    <mergeCell ref="G8:G10"/>
    <mergeCell ref="H8:H10"/>
    <mergeCell ref="I8:I10"/>
    <mergeCell ref="N1:U1"/>
    <mergeCell ref="N2:U2"/>
    <mergeCell ref="N3:U3"/>
    <mergeCell ref="N4:U4"/>
    <mergeCell ref="N5:U5"/>
    <mergeCell ref="K9:L9"/>
    <mergeCell ref="M8:O8"/>
    <mergeCell ref="M9:M10"/>
    <mergeCell ref="N9:O9"/>
    <mergeCell ref="E8:E11"/>
    <mergeCell ref="P8:U8"/>
    <mergeCell ref="P9:P10"/>
    <mergeCell ref="Q9:U9"/>
    <mergeCell ref="A33:B33"/>
    <mergeCell ref="A41:B41"/>
    <mergeCell ref="A13:B13"/>
    <mergeCell ref="A14:B14"/>
    <mergeCell ref="A15:B15"/>
    <mergeCell ref="A16:B16"/>
    <mergeCell ref="A17:B17"/>
    <mergeCell ref="A18:B18"/>
    <mergeCell ref="A30:B30"/>
    <mergeCell ref="A31:B31"/>
    <mergeCell ref="A32:B32"/>
    <mergeCell ref="J8:L8"/>
    <mergeCell ref="J9:J10"/>
  </mergeCells>
  <printOptions horizontalCentered="1"/>
  <pageMargins left="0.69444444444444442" right="0.69444444444444442" top="0.75" bottom="0.75" header="0.3" footer="0.3"/>
  <pageSetup paperSize="9" scale="56" fitToHeight="1000" orientation="landscape" horizontalDpi="0" verticalDpi="0" r:id="rId1"/>
  <headerFooter scaleWithDoc="0">
    <oddFooter>&amp;L______________________________________________________________________________________________________________________________________
Приложение 1&amp;R
&amp;P стр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Альфия</cp:lastModifiedBy>
  <cp:lastPrinted>2015-03-09T06:22:41Z</cp:lastPrinted>
  <dcterms:created xsi:type="dcterms:W3CDTF">2015-02-12T13:57:07Z</dcterms:created>
  <dcterms:modified xsi:type="dcterms:W3CDTF">2015-10-15T13:25:46Z</dcterms:modified>
</cp:coreProperties>
</file>