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50" windowHeight="11460" tabRatio="626" firstSheet="22" activeTab="41"/>
  </bookViews>
  <sheets>
    <sheet name="18.01" sheetId="1" r:id="rId1"/>
    <sheet name="25.01" sheetId="2" r:id="rId2"/>
    <sheet name="01.02" sheetId="3" r:id="rId3"/>
    <sheet name="08.02" sheetId="4" r:id="rId4"/>
    <sheet name="15.02" sheetId="5" r:id="rId5"/>
    <sheet name="22.02" sheetId="6" r:id="rId6"/>
    <sheet name="01.03" sheetId="7" r:id="rId7"/>
    <sheet name="07.03" sheetId="8" r:id="rId8"/>
    <sheet name="15.03" sheetId="9" r:id="rId9"/>
    <sheet name="22.03" sheetId="10" r:id="rId10"/>
    <sheet name="29.03" sheetId="11" r:id="rId11"/>
    <sheet name="05.04" sheetId="12" r:id="rId12"/>
    <sheet name="12.04" sheetId="13" r:id="rId13"/>
    <sheet name="19,04" sheetId="14" r:id="rId14"/>
    <sheet name="26.04" sheetId="15" r:id="rId15"/>
    <sheet name="08.05" sheetId="16" r:id="rId16"/>
    <sheet name="17.05" sheetId="17" r:id="rId17"/>
    <sheet name="24.05" sheetId="18" r:id="rId18"/>
    <sheet name="31.05" sheetId="19" r:id="rId19"/>
    <sheet name="07.06" sheetId="20" r:id="rId20"/>
    <sheet name="14.06" sheetId="21" r:id="rId21"/>
    <sheet name="21.06" sheetId="22" r:id="rId22"/>
    <sheet name="28.06" sheetId="23" r:id="rId23"/>
    <sheet name="05.07" sheetId="24" r:id="rId24"/>
    <sheet name="12.07" sheetId="25" r:id="rId25"/>
    <sheet name="19.07" sheetId="26" r:id="rId26"/>
    <sheet name="26.07" sheetId="27" r:id="rId27"/>
    <sheet name="02.08" sheetId="28" r:id="rId28"/>
    <sheet name="09.08" sheetId="29" r:id="rId29"/>
    <sheet name="16.08" sheetId="30" r:id="rId30"/>
    <sheet name="23.08" sheetId="31" r:id="rId31"/>
    <sheet name="29.08" sheetId="32" r:id="rId32"/>
    <sheet name="06.09" sheetId="33" r:id="rId33"/>
    <sheet name="13.09" sheetId="34" r:id="rId34"/>
    <sheet name="20.09" sheetId="35" r:id="rId35"/>
    <sheet name="27.09" sheetId="36" r:id="rId36"/>
    <sheet name="04.10" sheetId="37" r:id="rId37"/>
    <sheet name="11.10" sheetId="38" r:id="rId38"/>
    <sheet name="18.10" sheetId="39" r:id="rId39"/>
    <sheet name="25.10" sheetId="40" r:id="rId40"/>
    <sheet name="01.11" sheetId="41" r:id="rId41"/>
    <sheet name="08.11" sheetId="42" r:id="rId42"/>
  </sheets>
  <definedNames/>
  <calcPr fullCalcOnLoad="1"/>
</workbook>
</file>

<file path=xl/sharedStrings.xml><?xml version="1.0" encoding="utf-8"?>
<sst xmlns="http://schemas.openxmlformats.org/spreadsheetml/2006/main" count="4032" uniqueCount="160">
  <si>
    <t>ЕЖЕНЕДЕЛЬНАЯ ИНФОРМАЦИЯ</t>
  </si>
  <si>
    <t xml:space="preserve"> </t>
  </si>
  <si>
    <t>Наименование показателя</t>
  </si>
  <si>
    <t>План          на год</t>
  </si>
  <si>
    <t>Факт</t>
  </si>
  <si>
    <t>%</t>
  </si>
  <si>
    <t>План           на год</t>
  </si>
  <si>
    <t>Больше</t>
  </si>
  <si>
    <t>Меньше</t>
  </si>
  <si>
    <t>1. Собственные доходы</t>
  </si>
  <si>
    <t>2.Субсидии, субвенции из республ. бюджета всего</t>
  </si>
  <si>
    <t xml:space="preserve">Дотация </t>
  </si>
  <si>
    <t>Субсидия на выравнивание уровня бюджетной обеспеченности бюджетов поселений</t>
  </si>
  <si>
    <t>Субсидия  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общеообразовательным программам</t>
  </si>
  <si>
    <t xml:space="preserve">Субвенция  на реализацию полномочий по расчету и предоставлению дотаций поселениям </t>
  </si>
  <si>
    <t>Субвенция  на обеспечение  общедоступного и бесплатного начального общего, основного общего, среднего (полного) общего образования</t>
  </si>
  <si>
    <t xml:space="preserve">Субвенции на обеспечение общедоступного и бесплатного дошкольного образования </t>
  </si>
  <si>
    <t>Субвенция  на реализацию  полномочий по государственной регистрации актов гражданского состояния</t>
  </si>
  <si>
    <t>Субвенция на реализацию полномочий в сфере государственной молодежной политики</t>
  </si>
  <si>
    <t>Субвенции на  проведению противоэпидемических мероприятий</t>
  </si>
  <si>
    <t>Субвенции  на реализацию полномочий в области образования</t>
  </si>
  <si>
    <t>Субвенции  на осуществление полномочий по первичному учету на территориях, где отсутствует военные комиссариаты</t>
  </si>
  <si>
    <t>Субвенции  на  реализацию полномочий по осуществлению  информационно - методического обеспечения образовательных учреждений</t>
  </si>
  <si>
    <t>Субвенции  на осуществление полномочий по опеке и попечительству</t>
  </si>
  <si>
    <t>Субвенция архив</t>
  </si>
  <si>
    <t>Субвенция на протоколы об административных правонарушениях</t>
  </si>
  <si>
    <t>Субвенция на проведение мероприятий по предупреждению и ликвидацию болезней животных и их лечению</t>
  </si>
  <si>
    <t>Субвенция на отлов, содержание и регулирование численности безнадзорных животных</t>
  </si>
  <si>
    <t>Субвенция на составление списков присяжных заседателей</t>
  </si>
  <si>
    <t>Надбавка пед. работникам - молодым специалистам</t>
  </si>
  <si>
    <t>Межбюджетные трансферты самообложение граждан</t>
  </si>
  <si>
    <t xml:space="preserve">Субсидии на материальное поощрение руководителей муниципального района и глав поселений </t>
  </si>
  <si>
    <t>Летний отдых</t>
  </si>
  <si>
    <t>Субсидии на приобретение ДЮСШ (спортинвентарь)</t>
  </si>
  <si>
    <t>Межбюджетные трансферты на комплектование книжных фондов</t>
  </si>
  <si>
    <t>Субсидии на переселение из аварийного жилищного фонда и на проведение оценки стоимости аварийного жилищного фонда</t>
  </si>
  <si>
    <t>Межбюджетные трансферты педработникам за доп. часы</t>
  </si>
  <si>
    <t>Субсидии на бюджетные инвестиции в объекты кап.строительства собственности мун.образований</t>
  </si>
  <si>
    <t xml:space="preserve">Межбюджетные трансферты - гранты педработникам </t>
  </si>
  <si>
    <t>Межбюджетные трансферты - обеспечение охраны общественного порядка на территории детских оздоровительных лагерей</t>
  </si>
  <si>
    <t xml:space="preserve">Межбюджетные трансферты - Развитие робототехники в образовательных учреждениях </t>
  </si>
  <si>
    <t>Межбюджетные трансферты - Лучший билингвальный детский сад</t>
  </si>
  <si>
    <t xml:space="preserve">                 ВСЕГО ДОХОДОВ</t>
  </si>
  <si>
    <t>Председатель финансово-бюджетной палаты</t>
  </si>
  <si>
    <t>__________________</t>
  </si>
  <si>
    <t>Р.М.Ильясов</t>
  </si>
  <si>
    <t>в т.ч. Январь</t>
  </si>
  <si>
    <t>Субвенция на реализацию полномочий по сбору информации от поселений</t>
  </si>
  <si>
    <t>Межбюджетные трансферты учреждениям культуры сельских поселений</t>
  </si>
  <si>
    <t>Межбюджетные трансферты на проведение сельскохозяйственной переписи</t>
  </si>
  <si>
    <t>Межбюджетные трансферты -Шишинерское СП-Сам.благоустр.нас.пункт</t>
  </si>
  <si>
    <t>Субвенция на гос.полномочия по распоряжению земельными участками</t>
  </si>
  <si>
    <t>Субсидии на улучшение жилищных условий молодых и граждан РФ,РТ</t>
  </si>
  <si>
    <t>МБТ на премирование глав районов</t>
  </si>
  <si>
    <t>Субсидии на ремонт участковых пунктов милиции</t>
  </si>
  <si>
    <t>Межбюджетные трансферты  Малмыж Сабантуй</t>
  </si>
  <si>
    <t>Межбюджетные трансферты - гранты сельским поселениям</t>
  </si>
  <si>
    <t>План за 3 месяца</t>
  </si>
  <si>
    <t>к 9 месячному плану</t>
  </si>
  <si>
    <t>2018 год</t>
  </si>
  <si>
    <t>Субвенция по составлению списков в кандидаты в присяжные заседатели</t>
  </si>
  <si>
    <t>в т.ч. без самообложения</t>
  </si>
  <si>
    <t>Субсидия на содержание сотрудников охраны общественного порядка</t>
  </si>
  <si>
    <t>Премиальные выплаты работникам, оплата труда которых регулируется Указами Президента РФ</t>
  </si>
  <si>
    <t>Средства на повышение МРОТ</t>
  </si>
  <si>
    <t>Средства на премирование работников образования и культуры</t>
  </si>
  <si>
    <t>Субсидия на повышение зарплаты глав поселений</t>
  </si>
  <si>
    <t>МБТ на обучение помощника главы по противодействию коррупции</t>
  </si>
  <si>
    <t>МБТ на оказание материальной помощи пострадавшим от пожара</t>
  </si>
  <si>
    <t>МБТ Малмыж Сабантуй</t>
  </si>
  <si>
    <t>МБТ Стипендии студентам образовательных орг-ций высшего обр-я</t>
  </si>
  <si>
    <t>Межбюджетные трансферты - Средства самообложения граждан из бюджета РТ</t>
  </si>
  <si>
    <t>МБТ Грант "Наш новый учитель"</t>
  </si>
  <si>
    <t>Скубсидия на содержание бассейна</t>
  </si>
  <si>
    <t xml:space="preserve">Субсидия на повышение зарплаты госуправления </t>
  </si>
  <si>
    <t>Субсидия Чапшар НШДС</t>
  </si>
  <si>
    <t>Межбюджетные трансферты- райпо</t>
  </si>
  <si>
    <t>Субвенции на реализацию полномочий по организации деятельности АДМ</t>
  </si>
  <si>
    <t>Субвенции на реализацию полномочий по  организации деятельности КДН</t>
  </si>
  <si>
    <t>Субсидия на приобретение турникетов Балтасинская СОШ и Балтасинская гимназия</t>
  </si>
  <si>
    <t>Грант  Оста могаллим</t>
  </si>
  <si>
    <t>Грант "Лучший методист"</t>
  </si>
  <si>
    <t>Межбюджетные трансферты - на пошив костюмов детскому хореографическому коллективу "Инвожо" (Ср.кушкет)</t>
  </si>
  <si>
    <t>Субсидия транспорт</t>
  </si>
  <si>
    <t>Межбюджетные трансферты - по конкурсу "Самый благоустроенный н.п.за 2018 г."Кугунурское сельское поселение</t>
  </si>
  <si>
    <t>Субсидия  на доп.часы по родным языкам</t>
  </si>
  <si>
    <t>Межбюджетные трансферты - книжный фонд</t>
  </si>
  <si>
    <t>об исполнении бюджета Балтасинского района на 18.01.2019 г.</t>
  </si>
  <si>
    <t>2019 год</t>
  </si>
  <si>
    <t>за послед 10 дней</t>
  </si>
  <si>
    <t>По сравнению с 2018 г. "исполнение"</t>
  </si>
  <si>
    <t>об исполнении бюджета Балтасинского района на 25.01.2019 г.</t>
  </si>
  <si>
    <t>за послед 7 дней</t>
  </si>
  <si>
    <t>об исполнении бюджета Балтасинского района на 01.02.2019 г.</t>
  </si>
  <si>
    <t>об исполнении бюджета Балтасинского района на 08.02.2019 г.</t>
  </si>
  <si>
    <t>в т.ч. Февраль</t>
  </si>
  <si>
    <t>об исполнении бюджета Балтасинского района на 15.02.2019 г.</t>
  </si>
  <si>
    <t>об исполнении бюджета Балтасинского района на 22.02.2019 г.</t>
  </si>
  <si>
    <t>об исполнении бюджета Балтасинского района на 01.03.2019 г.</t>
  </si>
  <si>
    <t>об исполнении бюджета Балтасинского района на 07.03.2019 г.</t>
  </si>
  <si>
    <t>в т.ч. Март</t>
  </si>
  <si>
    <t>за послед 6 дней</t>
  </si>
  <si>
    <t>об исполнении бюджета Балтасинского района на 15.03.2019 г.</t>
  </si>
  <si>
    <t>об исполнении бюджета Балтасинского района на 22.03.2019 г.</t>
  </si>
  <si>
    <t>об исполнении бюджета Балтасинского района на 29.03.2019 г.</t>
  </si>
  <si>
    <t>об исполнении бюджета Балтасинского района на 05.04.2019 г.</t>
  </si>
  <si>
    <t>в т.ч. Апрель</t>
  </si>
  <si>
    <t>План за 6 месяцев</t>
  </si>
  <si>
    <t>об исполнении бюджета Балтасинского района на 12.04.2019 г.</t>
  </si>
  <si>
    <t>Субвенция на содержание ребенка в семье опекуна и приемной семье</t>
  </si>
  <si>
    <t>МБТ за организацию сельхозярмарок</t>
  </si>
  <si>
    <t>Субсидии на премирование работников ЗАГСа</t>
  </si>
  <si>
    <t>об исполнении бюджета Балтасинского района на 19.04.2019 г.</t>
  </si>
  <si>
    <t>об исполнении бюджета Балтасинского района на 26.04.2019 г.</t>
  </si>
  <si>
    <t>об исполнении бюджета Балтасинского района на 08.05.2019 г.</t>
  </si>
  <si>
    <t>Субсидия на повышение зарплаты глав СП</t>
  </si>
  <si>
    <t>Межбюджетные трансферты  на самозанятость граждан</t>
  </si>
  <si>
    <t>об исполнении бюджета Балтасинского района на 17.05.2019 г.</t>
  </si>
  <si>
    <t>в т.ч. Май</t>
  </si>
  <si>
    <t>Межбюджетные трансферты - на повышение зарплаты централизованной бухгалтерии</t>
  </si>
  <si>
    <t>об исполнении бюджета Балтасинского района на 24.05.2019 г.</t>
  </si>
  <si>
    <t>об исполнении бюджета Балтасинского района на 31.05.2019 г.</t>
  </si>
  <si>
    <t>об исполнении бюджета Балтасинского района на 07.06.2019 г.</t>
  </si>
  <si>
    <t>в т.ч. Июнь</t>
  </si>
  <si>
    <t>об исполнении бюджета Балтасинского района на 14.06.2019 г.</t>
  </si>
  <si>
    <t>об исполнении бюджета Балтасинского района на 21.06.2019 г.</t>
  </si>
  <si>
    <t>об исполнении бюджета Балтасинского района на 28.06.2019 г.</t>
  </si>
  <si>
    <t>об исполнении бюджета Балтасинского района на 05.07.2019 г.</t>
  </si>
  <si>
    <t>в т.ч. Июль</t>
  </si>
  <si>
    <t>План за 9 месяцев</t>
  </si>
  <si>
    <t>об исполнении бюджета Балтасинского района на 12.07.2019 г.</t>
  </si>
  <si>
    <t>об исполнении бюджета Балтасинского района на 19.07.2019 г.</t>
  </si>
  <si>
    <t>МБТ за организацию сельхозярмарок, на проведение дней Туркменистана</t>
  </si>
  <si>
    <t>Средства на страхование муниципальных служащих</t>
  </si>
  <si>
    <t>об исполнении бюджета Балтасинского района на 26.07.2019 г.</t>
  </si>
  <si>
    <t>об исполнении бюджета Балтасинского района на 02.08.2019 г.</t>
  </si>
  <si>
    <t>об исполнении бюджета Балтасинского района на 09.08.2019 г.</t>
  </si>
  <si>
    <t>в т.ч. Август</t>
  </si>
  <si>
    <t>Субсидии на оплату труда переводчика</t>
  </si>
  <si>
    <t>Субсидия на предоставление замеров многоквартирных домов</t>
  </si>
  <si>
    <t>об исполнении бюджета Балтасинского района на 16.08.2019 г.</t>
  </si>
  <si>
    <t>об исполнении бюджета Балтасинского района на 23.08.2019 г.</t>
  </si>
  <si>
    <t>об исполнении бюджета Балтасинского района на 29.08.2019 г.</t>
  </si>
  <si>
    <t>об исполнении бюджета Балтасинского района на 06.09.2019 г.</t>
  </si>
  <si>
    <t>в т.ч. Сентябрь</t>
  </si>
  <si>
    <t>об исполнении бюджета Балтасинского района на 13.09.2019 г.</t>
  </si>
  <si>
    <t>об исполнении бюджета Балтасинского района на 20.09.2019 г.</t>
  </si>
  <si>
    <t>об исполнении бюджета Балтасинского района на 27.09.2019 г.</t>
  </si>
  <si>
    <t>об исполнении бюджета Балтасинского района на 04.10.2019 г.</t>
  </si>
  <si>
    <t>в т.ч. Октябрь</t>
  </si>
  <si>
    <t>за послед 4 дня</t>
  </si>
  <si>
    <t>об исполнении бюджета Балтасинского района на 11.10.2019 г.</t>
  </si>
  <si>
    <t>об исполнении бюджета Балтасинского района на 18.10.2019 г.</t>
  </si>
  <si>
    <t>Субсидия на приобретение инвентаря Бурнакксому СДК</t>
  </si>
  <si>
    <t>Субсидия в связи с изменением условий оплаты труда учреждений молодежной политики</t>
  </si>
  <si>
    <t>об исполнении бюджета Балтасинского района на 25.10.2019 г.</t>
  </si>
  <si>
    <t>об исполнении бюджета Балтасинского района на 01.11.2019 г.</t>
  </si>
  <si>
    <t>Субсидия на вывоз ТКО</t>
  </si>
  <si>
    <t>в т.ч. Ноябрь</t>
  </si>
  <si>
    <t>об исполнении бюджета Балтасинского района на 08.11.2019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</si>
</sst>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b/>
      <sz val="20"/>
      <color indexed="56"/>
      <name val="Times New Roman"/>
      <family val="1"/>
    </font>
    <font>
      <sz val="20"/>
      <color indexed="56"/>
      <name val="Times New Roman"/>
      <family val="1"/>
    </font>
    <font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b/>
      <sz val="20"/>
      <color theme="3"/>
      <name val="Times New Roman"/>
      <family val="1"/>
    </font>
    <font>
      <b/>
      <sz val="20"/>
      <color theme="1"/>
      <name val="Times New Roman"/>
      <family val="1"/>
    </font>
    <font>
      <sz val="20"/>
      <color theme="3"/>
      <name val="Times New Roman"/>
      <family val="1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7" fillId="0" borderId="10" xfId="53" applyFont="1" applyBorder="1" applyAlignment="1">
      <alignment horizontal="center" vertical="center"/>
      <protection/>
    </xf>
    <xf numFmtId="0" fontId="47" fillId="0" borderId="11" xfId="0" applyFont="1" applyBorder="1" applyAlignment="1">
      <alignment vertical="center"/>
    </xf>
    <xf numFmtId="0" fontId="7" fillId="0" borderId="12" xfId="56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vertical="justify" wrapText="1"/>
      <protection/>
    </xf>
    <xf numFmtId="172" fontId="6" fillId="0" borderId="10" xfId="53" applyNumberFormat="1" applyFont="1" applyBorder="1" applyAlignment="1">
      <alignment horizontal="center"/>
      <protection/>
    </xf>
    <xf numFmtId="172" fontId="48" fillId="0" borderId="10" xfId="53" applyNumberFormat="1" applyFont="1" applyBorder="1" applyAlignment="1">
      <alignment horizontal="center"/>
      <protection/>
    </xf>
    <xf numFmtId="172" fontId="49" fillId="0" borderId="10" xfId="53" applyNumberFormat="1" applyFont="1" applyBorder="1" applyAlignment="1">
      <alignment horizontal="center"/>
      <protection/>
    </xf>
    <xf numFmtId="172" fontId="6" fillId="33" borderId="10" xfId="53" applyNumberFormat="1" applyFont="1" applyFill="1" applyBorder="1" applyAlignment="1">
      <alignment horizontal="center"/>
      <protection/>
    </xf>
    <xf numFmtId="172" fontId="8" fillId="0" borderId="10" xfId="53" applyNumberFormat="1" applyFont="1" applyBorder="1" applyAlignment="1">
      <alignment horizontal="center"/>
      <protection/>
    </xf>
    <xf numFmtId="172" fontId="6" fillId="34" borderId="10" xfId="53" applyNumberFormat="1" applyFont="1" applyFill="1" applyBorder="1" applyAlignment="1">
      <alignment horizontal="center" wrapText="1"/>
      <protection/>
    </xf>
    <xf numFmtId="2" fontId="6" fillId="0" borderId="10" xfId="53" applyNumberFormat="1" applyFont="1" applyBorder="1" applyAlignment="1">
      <alignment horizontal="center"/>
      <protection/>
    </xf>
    <xf numFmtId="0" fontId="6" fillId="0" borderId="14" xfId="53" applyFont="1" applyBorder="1" applyAlignment="1">
      <alignment vertical="justify" wrapText="1"/>
      <protection/>
    </xf>
    <xf numFmtId="2" fontId="6" fillId="0" borderId="13" xfId="57" applyNumberFormat="1" applyFont="1" applyBorder="1" applyAlignment="1">
      <alignment horizontal="center"/>
      <protection/>
    </xf>
    <xf numFmtId="2" fontId="48" fillId="0" borderId="13" xfId="57" applyNumberFormat="1" applyFont="1" applyBorder="1" applyAlignment="1">
      <alignment horizontal="center"/>
      <protection/>
    </xf>
    <xf numFmtId="172" fontId="6" fillId="0" borderId="10" xfId="53" applyNumberFormat="1" applyFont="1" applyBorder="1" applyAlignment="1" applyProtection="1">
      <alignment horizontal="center"/>
      <protection/>
    </xf>
    <xf numFmtId="0" fontId="7" fillId="0" borderId="13" xfId="58" applyFont="1" applyBorder="1" applyAlignment="1">
      <alignment vertical="justify" wrapText="1"/>
      <protection/>
    </xf>
    <xf numFmtId="0" fontId="47" fillId="0" borderId="13" xfId="0" applyFont="1" applyBorder="1" applyAlignment="1">
      <alignment/>
    </xf>
    <xf numFmtId="172" fontId="6" fillId="0" borderId="13" xfId="0" applyNumberFormat="1" applyFont="1" applyBorder="1" applyAlignment="1">
      <alignment horizontal="center"/>
    </xf>
    <xf numFmtId="172" fontId="6" fillId="0" borderId="13" xfId="53" applyNumberFormat="1" applyFont="1" applyBorder="1" applyAlignment="1">
      <alignment horizontal="center"/>
      <protection/>
    </xf>
    <xf numFmtId="2" fontId="7" fillId="33" borderId="13" xfId="0" applyNumberFormat="1" applyFont="1" applyFill="1" applyBorder="1" applyAlignment="1">
      <alignment vertical="justify"/>
    </xf>
    <xf numFmtId="2" fontId="7" fillId="0" borderId="13" xfId="0" applyNumberFormat="1" applyFont="1" applyFill="1" applyBorder="1" applyAlignment="1">
      <alignment vertical="justify"/>
    </xf>
    <xf numFmtId="2" fontId="7" fillId="33" borderId="13" xfId="57" applyNumberFormat="1" applyFont="1" applyFill="1" applyBorder="1" applyAlignment="1">
      <alignment horizontal="center"/>
      <protection/>
    </xf>
    <xf numFmtId="172" fontId="9" fillId="0" borderId="10" xfId="53" applyNumberFormat="1" applyFont="1" applyBorder="1" applyAlignment="1">
      <alignment horizontal="center"/>
      <protection/>
    </xf>
    <xf numFmtId="2" fontId="50" fillId="0" borderId="13" xfId="57" applyNumberFormat="1" applyFont="1" applyBorder="1" applyAlignment="1">
      <alignment horizontal="center"/>
      <protection/>
    </xf>
    <xf numFmtId="2" fontId="7" fillId="0" borderId="13" xfId="53" applyNumberFormat="1" applyFont="1" applyBorder="1" applyAlignment="1">
      <alignment horizontal="center"/>
      <protection/>
    </xf>
    <xf numFmtId="172" fontId="7" fillId="0" borderId="13" xfId="53" applyNumberFormat="1" applyFont="1" applyBorder="1" applyAlignment="1">
      <alignment horizontal="center"/>
      <protection/>
    </xf>
    <xf numFmtId="0" fontId="7" fillId="0" borderId="13" xfId="0" applyFont="1" applyBorder="1" applyAlignment="1">
      <alignment vertical="justify" wrapText="1"/>
    </xf>
    <xf numFmtId="2" fontId="7" fillId="33" borderId="13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/>
    </xf>
    <xf numFmtId="0" fontId="30" fillId="0" borderId="13" xfId="0" applyFont="1" applyBorder="1" applyAlignment="1">
      <alignment/>
    </xf>
    <xf numFmtId="172" fontId="7" fillId="0" borderId="10" xfId="53" applyNumberFormat="1" applyFont="1" applyBorder="1" applyAlignment="1">
      <alignment horizontal="center"/>
      <protection/>
    </xf>
    <xf numFmtId="2" fontId="7" fillId="0" borderId="13" xfId="57" applyNumberFormat="1" applyFont="1" applyBorder="1" applyAlignment="1">
      <alignment horizontal="center"/>
      <protection/>
    </xf>
    <xf numFmtId="0" fontId="30" fillId="0" borderId="0" xfId="0" applyFont="1" applyAlignment="1">
      <alignment/>
    </xf>
    <xf numFmtId="0" fontId="7" fillId="33" borderId="13" xfId="0" applyFont="1" applyFill="1" applyBorder="1" applyAlignment="1">
      <alignment vertical="justify" wrapText="1"/>
    </xf>
    <xf numFmtId="0" fontId="47" fillId="33" borderId="13" xfId="0" applyFont="1" applyFill="1" applyBorder="1" applyAlignment="1">
      <alignment/>
    </xf>
    <xf numFmtId="172" fontId="6" fillId="33" borderId="13" xfId="0" applyNumberFormat="1" applyFont="1" applyFill="1" applyBorder="1" applyAlignment="1">
      <alignment horizontal="center"/>
    </xf>
    <xf numFmtId="172" fontId="6" fillId="33" borderId="13" xfId="53" applyNumberFormat="1" applyFont="1" applyFill="1" applyBorder="1" applyAlignment="1">
      <alignment horizontal="center"/>
      <protection/>
    </xf>
    <xf numFmtId="172" fontId="6" fillId="33" borderId="10" xfId="53" applyNumberFormat="1" applyFont="1" applyFill="1" applyBorder="1" applyAlignment="1">
      <alignment horizontal="center" wrapText="1"/>
      <protection/>
    </xf>
    <xf numFmtId="2" fontId="50" fillId="33" borderId="13" xfId="57" applyNumberFormat="1" applyFont="1" applyFill="1" applyBorder="1" applyAlignment="1">
      <alignment horizontal="center"/>
      <protection/>
    </xf>
    <xf numFmtId="2" fontId="7" fillId="33" borderId="13" xfId="53" applyNumberFormat="1" applyFont="1" applyFill="1" applyBorder="1" applyAlignment="1">
      <alignment horizontal="center"/>
      <protection/>
    </xf>
    <xf numFmtId="0" fontId="47" fillId="33" borderId="0" xfId="0" applyFont="1" applyFill="1" applyAlignment="1">
      <alignment/>
    </xf>
    <xf numFmtId="2" fontId="51" fillId="0" borderId="13" xfId="57" applyNumberFormat="1" applyFont="1" applyBorder="1" applyAlignment="1">
      <alignment horizontal="center"/>
      <protection/>
    </xf>
    <xf numFmtId="172" fontId="7" fillId="0" borderId="13" xfId="57" applyNumberFormat="1" applyFont="1" applyBorder="1" applyAlignment="1">
      <alignment horizontal="center"/>
      <protection/>
    </xf>
    <xf numFmtId="0" fontId="7" fillId="0" borderId="13" xfId="53" applyFont="1" applyBorder="1" applyAlignment="1">
      <alignment horizontal="left" vertical="justify" wrapText="1"/>
      <protection/>
    </xf>
    <xf numFmtId="0" fontId="7" fillId="0" borderId="13" xfId="0" applyFont="1" applyBorder="1" applyAlignment="1">
      <alignment vertical="justify"/>
    </xf>
    <xf numFmtId="0" fontId="6" fillId="0" borderId="13" xfId="53" applyFont="1" applyBorder="1" applyAlignment="1">
      <alignment horizontal="left" vertical="justify" wrapText="1"/>
      <protection/>
    </xf>
    <xf numFmtId="172" fontId="8" fillId="0" borderId="13" xfId="53" applyNumberFormat="1" applyFont="1" applyBorder="1" applyAlignment="1">
      <alignment horizontal="center"/>
      <protection/>
    </xf>
    <xf numFmtId="0" fontId="6" fillId="0" borderId="0" xfId="53" applyFont="1" applyBorder="1" applyAlignment="1">
      <alignment horizontal="left" vertical="justify" wrapText="1"/>
      <protection/>
    </xf>
    <xf numFmtId="172" fontId="6" fillId="0" borderId="0" xfId="53" applyNumberFormat="1" applyFont="1" applyBorder="1" applyAlignment="1">
      <alignment horizontal="center"/>
      <protection/>
    </xf>
    <xf numFmtId="172" fontId="6" fillId="33" borderId="0" xfId="53" applyNumberFormat="1" applyFont="1" applyFill="1" applyBorder="1" applyAlignment="1">
      <alignment horizontal="center"/>
      <protection/>
    </xf>
    <xf numFmtId="172" fontId="8" fillId="0" borderId="0" xfId="53" applyNumberFormat="1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10" fillId="33" borderId="0" xfId="53" applyFont="1" applyFill="1">
      <alignment/>
      <protection/>
    </xf>
    <xf numFmtId="0" fontId="10" fillId="0" borderId="0" xfId="53" applyFont="1">
      <alignment/>
      <protection/>
    </xf>
    <xf numFmtId="0" fontId="6" fillId="0" borderId="0" xfId="53" applyFont="1" applyBorder="1" applyAlignment="1">
      <alignment horizontal="center"/>
      <protection/>
    </xf>
    <xf numFmtId="0" fontId="30" fillId="33" borderId="0" xfId="0" applyFont="1" applyFill="1" applyAlignment="1">
      <alignment/>
    </xf>
    <xf numFmtId="0" fontId="7" fillId="0" borderId="10" xfId="56" applyFont="1" applyBorder="1" applyAlignment="1">
      <alignment horizontal="center" vertical="center" wrapText="1"/>
      <protection/>
    </xf>
    <xf numFmtId="0" fontId="7" fillId="0" borderId="15" xfId="56" applyFont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/>
      <protection/>
    </xf>
    <xf numFmtId="0" fontId="7" fillId="33" borderId="15" xfId="53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center"/>
      <protection/>
    </xf>
    <xf numFmtId="0" fontId="7" fillId="0" borderId="16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7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 horizontal="center" vertical="center"/>
      <protection/>
    </xf>
    <xf numFmtId="0" fontId="7" fillId="0" borderId="18" xfId="53" applyFont="1" applyBorder="1" applyAlignment="1">
      <alignment horizontal="center" vertical="center"/>
      <protection/>
    </xf>
    <xf numFmtId="0" fontId="7" fillId="0" borderId="19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7" fillId="0" borderId="2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87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46</v>
      </c>
      <c r="K4" s="64" t="s">
        <v>89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9073.4</v>
      </c>
      <c r="D6" s="7">
        <f>C6/B6*100</f>
        <v>3.089448057475569</v>
      </c>
      <c r="E6" s="6">
        <v>320400.9</v>
      </c>
      <c r="F6" s="8">
        <v>26700</v>
      </c>
      <c r="G6" s="9">
        <v>8744.3</v>
      </c>
      <c r="H6" s="10">
        <f>G6/E6*100</f>
        <v>2.7291746059389967</v>
      </c>
      <c r="I6" s="11">
        <f>G6/F6*100</f>
        <v>32.7501872659176</v>
      </c>
      <c r="J6" s="6">
        <v>8744.3</v>
      </c>
      <c r="K6" s="6">
        <v>8744.3</v>
      </c>
      <c r="L6" s="12"/>
      <c r="M6" s="12">
        <f>C6-G6</f>
        <v>329.10000000000036</v>
      </c>
    </row>
    <row r="7" spans="1:13" ht="26.25">
      <c r="A7" s="13" t="s">
        <v>61</v>
      </c>
      <c r="B7" s="6">
        <v>293690</v>
      </c>
      <c r="C7" s="6">
        <v>9046.5</v>
      </c>
      <c r="D7" s="7">
        <f>C7/B7*100</f>
        <v>3.0802887398277097</v>
      </c>
      <c r="E7" s="6">
        <v>320400.9</v>
      </c>
      <c r="F7" s="8">
        <v>26700</v>
      </c>
      <c r="G7" s="9">
        <v>8744.3</v>
      </c>
      <c r="H7" s="10">
        <f>G7/E7*100</f>
        <v>2.7291746059389967</v>
      </c>
      <c r="I7" s="11">
        <f>G7/F7*100</f>
        <v>32.7501872659176</v>
      </c>
      <c r="J7" s="6">
        <v>8744.3</v>
      </c>
      <c r="K7" s="6">
        <v>8744.3</v>
      </c>
      <c r="L7" s="12"/>
      <c r="M7" s="12">
        <f>C7-K7</f>
        <v>302.2000000000007</v>
      </c>
    </row>
    <row r="8" spans="1:13" ht="26.25">
      <c r="A8" s="13" t="s">
        <v>10</v>
      </c>
      <c r="B8" s="14">
        <v>487744.08</v>
      </c>
      <c r="C8" s="14">
        <v>18954.98</v>
      </c>
      <c r="D8" s="15">
        <f>C8/B8*100</f>
        <v>3.8862552673114963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126168.40000000002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20752.92</v>
      </c>
      <c r="H8" s="10">
        <f aca="true" t="shared" si="0" ref="H8:H78">G8/E8*100</f>
        <v>3.9392420863694446</v>
      </c>
      <c r="I8" s="11">
        <f>G8/F8*100</f>
        <v>16.44858776048519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20752.899999999998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20752.899999999998</v>
      </c>
      <c r="L8" s="12">
        <f>G8-C8</f>
        <v>1797.9399999999987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953.5</v>
      </c>
      <c r="H9" s="24">
        <f t="shared" si="0"/>
        <v>4.1665938368495565</v>
      </c>
      <c r="I9" s="11">
        <f>G9/F9*100</f>
        <v>16.666375347398226</v>
      </c>
      <c r="J9" s="25">
        <v>953.5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1467.3</v>
      </c>
      <c r="H10" s="24">
        <f t="shared" si="0"/>
        <v>4.999727405307419</v>
      </c>
      <c r="I10" s="11">
        <f>G10/F10*100</f>
        <v>16.665720159467533</v>
      </c>
      <c r="J10" s="25">
        <v>1467.3</v>
      </c>
      <c r="K10" s="25">
        <v>1467.3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8062.5</v>
      </c>
      <c r="H11" s="24">
        <f t="shared" si="0"/>
        <v>5.000021705520583</v>
      </c>
      <c r="I11" s="11">
        <f aca="true" t="shared" si="1" ref="I11:I78">G11/F11*100</f>
        <v>16.66673557306697</v>
      </c>
      <c r="J11" s="25">
        <v>8062.5</v>
      </c>
      <c r="K11" s="25">
        <v>8062.5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66.3</v>
      </c>
      <c r="H12" s="32">
        <f t="shared" si="0"/>
        <v>4.993974088580898</v>
      </c>
      <c r="I12" s="11">
        <f t="shared" si="1"/>
        <v>16.64574441375847</v>
      </c>
      <c r="J12" s="33">
        <v>66.3</v>
      </c>
      <c r="K12" s="33">
        <v>66.3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7228.22</v>
      </c>
      <c r="H13" s="32">
        <f t="shared" si="0"/>
        <v>3.333341019275883</v>
      </c>
      <c r="I13" s="11">
        <f t="shared" si="1"/>
        <v>16.666712782343232</v>
      </c>
      <c r="J13" s="33">
        <v>7228.2</v>
      </c>
      <c r="K13" s="33">
        <v>7228.2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2663.1</v>
      </c>
      <c r="H14" s="24">
        <f t="shared" si="0"/>
        <v>3.3333333333333335</v>
      </c>
      <c r="I14" s="11">
        <f t="shared" si="1"/>
        <v>16.666666666666664</v>
      </c>
      <c r="J14" s="25">
        <v>2663.1</v>
      </c>
      <c r="K14" s="25">
        <v>2663.1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/>
      <c r="H15" s="24">
        <f t="shared" si="0"/>
        <v>0</v>
      </c>
      <c r="I15" s="11">
        <f t="shared" si="1"/>
        <v>0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23.85</v>
      </c>
      <c r="H16" s="32">
        <f t="shared" si="0"/>
        <v>3.3333333333333335</v>
      </c>
      <c r="I16" s="11">
        <f t="shared" si="1"/>
        <v>16.666666666666668</v>
      </c>
      <c r="J16" s="23">
        <v>23.85</v>
      </c>
      <c r="K16" s="23">
        <v>23.85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12.11</v>
      </c>
      <c r="H17" s="24">
        <f t="shared" si="0"/>
        <v>3.331499312242091</v>
      </c>
      <c r="I17" s="11">
        <f t="shared" si="1"/>
        <v>16.657496561210454</v>
      </c>
      <c r="J17" s="23">
        <v>12.11</v>
      </c>
      <c r="K17" s="23">
        <v>12.11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/>
      <c r="H18" s="24">
        <f t="shared" si="0"/>
        <v>0</v>
      </c>
      <c r="I18" s="39">
        <f t="shared" si="1"/>
        <v>0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21.3</v>
      </c>
      <c r="H19" s="24">
        <f t="shared" si="0"/>
        <v>4.161781946072685</v>
      </c>
      <c r="I19" s="11">
        <f t="shared" si="1"/>
        <v>16.653635652853794</v>
      </c>
      <c r="J19" s="25">
        <v>21.3</v>
      </c>
      <c r="K19" s="25">
        <v>21.3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14.22</v>
      </c>
      <c r="H20" s="32">
        <f t="shared" si="0"/>
        <v>4.1652021089630935</v>
      </c>
      <c r="I20" s="11">
        <f t="shared" si="1"/>
        <v>20.819912152269403</v>
      </c>
      <c r="J20" s="33">
        <v>14.22</v>
      </c>
      <c r="K20" s="33">
        <v>14.22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/>
      <c r="H21" s="24">
        <f t="shared" si="0"/>
        <v>0</v>
      </c>
      <c r="I21" s="11">
        <f t="shared" si="1"/>
        <v>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199.18</v>
      </c>
      <c r="H22" s="24">
        <f t="shared" si="0"/>
        <v>4.166771264800636</v>
      </c>
      <c r="I22" s="11">
        <f t="shared" si="1"/>
        <v>16.667782426778246</v>
      </c>
      <c r="J22" s="43">
        <v>199.18</v>
      </c>
      <c r="K22" s="43">
        <v>199.18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39.2</v>
      </c>
      <c r="H23" s="32">
        <f t="shared" si="0"/>
        <v>4.167995746943116</v>
      </c>
      <c r="I23" s="11">
        <f t="shared" si="1"/>
        <v>16.673755848575077</v>
      </c>
      <c r="J23" s="33">
        <v>39.2</v>
      </c>
      <c r="K23" s="33">
        <v>39.2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1.64</v>
      </c>
      <c r="H24" s="24">
        <f t="shared" si="0"/>
        <v>3.3265720081135903</v>
      </c>
      <c r="I24" s="11">
        <f t="shared" si="1"/>
        <v>16.565656565656564</v>
      </c>
      <c r="J24" s="25">
        <v>1.64</v>
      </c>
      <c r="K24" s="25">
        <v>1.64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>
        <v>0.5</v>
      </c>
      <c r="K25" s="25">
        <v>0.5</v>
      </c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/>
      <c r="H27" s="24">
        <f t="shared" si="0"/>
        <v>0</v>
      </c>
      <c r="I27" s="11">
        <f t="shared" si="1"/>
        <v>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28.9</v>
      </c>
      <c r="G28" s="23"/>
      <c r="H28" s="24">
        <f t="shared" si="0"/>
        <v>0</v>
      </c>
      <c r="I28" s="11">
        <f t="shared" si="1"/>
        <v>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781434.0800000001</v>
      </c>
      <c r="C79" s="20">
        <f>C8+C6</f>
        <v>28028.379999999997</v>
      </c>
      <c r="D79" s="20">
        <f>C79/B79*100</f>
        <v>3.5867875125180095</v>
      </c>
      <c r="E79" s="20">
        <f>E6+E8</f>
        <v>847226.1</v>
      </c>
      <c r="F79" s="20">
        <f>F6+F8</f>
        <v>152868.40000000002</v>
      </c>
      <c r="G79" s="38">
        <f>G6+G8</f>
        <v>29497.219999999998</v>
      </c>
      <c r="H79" s="48">
        <f>G79/E79*100</f>
        <v>3.481623146406845</v>
      </c>
      <c r="I79" s="48">
        <f>G79/F79*100</f>
        <v>19.295825690593997</v>
      </c>
      <c r="J79" s="20">
        <f>J8+J6</f>
        <v>29497.199999999997</v>
      </c>
      <c r="K79" s="20">
        <f>K8+K6</f>
        <v>29497.199999999997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2" fitToWidth="1"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103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100</v>
      </c>
      <c r="K4" s="64" t="s">
        <v>101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69716.4</v>
      </c>
      <c r="D6" s="7">
        <f>C6/B6*100</f>
        <v>23.73809118458238</v>
      </c>
      <c r="E6" s="6">
        <v>320400.9</v>
      </c>
      <c r="F6" s="8">
        <v>58945</v>
      </c>
      <c r="G6" s="9">
        <v>76735.9</v>
      </c>
      <c r="H6" s="10">
        <f>G6/E6*100</f>
        <v>23.949963935806668</v>
      </c>
      <c r="I6" s="11">
        <f>G6/F6*100</f>
        <v>130.18220374925778</v>
      </c>
      <c r="J6" s="6">
        <v>22758.1</v>
      </c>
      <c r="K6" s="6">
        <v>9807.5</v>
      </c>
      <c r="L6" s="12">
        <f>G6-C6</f>
        <v>7019.5</v>
      </c>
      <c r="M6" s="12"/>
    </row>
    <row r="7" spans="1:13" ht="26.25">
      <c r="A7" s="13" t="s">
        <v>61</v>
      </c>
      <c r="B7" s="6">
        <v>293690</v>
      </c>
      <c r="C7" s="6">
        <v>60878.2</v>
      </c>
      <c r="D7" s="7">
        <f>C7/B7*100</f>
        <v>20.728727569886615</v>
      </c>
      <c r="E7" s="6">
        <v>320400.9</v>
      </c>
      <c r="F7" s="8">
        <v>58945</v>
      </c>
      <c r="G7" s="9">
        <v>67007.5</v>
      </c>
      <c r="H7" s="10">
        <f>G7/E7*100</f>
        <v>20.913642876783427</v>
      </c>
      <c r="I7" s="11">
        <f>G7/F7*100</f>
        <v>113.67800491984053</v>
      </c>
      <c r="J7" s="6">
        <v>20709.9</v>
      </c>
      <c r="K7" s="6">
        <v>9128.8</v>
      </c>
      <c r="L7" s="12">
        <f>G7-C7</f>
        <v>6129.300000000003</v>
      </c>
      <c r="M7" s="12"/>
    </row>
    <row r="8" spans="1:13" ht="26.25">
      <c r="A8" s="13" t="s">
        <v>10</v>
      </c>
      <c r="B8" s="14">
        <v>495090.88</v>
      </c>
      <c r="C8" s="14">
        <v>110901.39</v>
      </c>
      <c r="D8" s="15">
        <f>C8/B8*100</f>
        <v>22.400208624323678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526892.5299999999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126236.83000000003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119387.28</v>
      </c>
      <c r="H8" s="10">
        <f aca="true" t="shared" si="0" ref="H8:H78">G8/E8*100</f>
        <v>22.658753579216622</v>
      </c>
      <c r="I8" s="11">
        <f>G8/F8*100</f>
        <v>94.57404784324825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35247.38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20715.62</v>
      </c>
      <c r="L8" s="12">
        <f>G8-C8</f>
        <v>8485.89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5721</v>
      </c>
      <c r="H9" s="24">
        <f t="shared" si="0"/>
        <v>24.99956302109734</v>
      </c>
      <c r="I9" s="11">
        <f>G9/F9*100</f>
        <v>99.99825208438936</v>
      </c>
      <c r="J9" s="25">
        <v>1907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8838.1</v>
      </c>
      <c r="H10" s="24">
        <f t="shared" si="0"/>
        <v>30.11523940628876</v>
      </c>
      <c r="I10" s="11">
        <f>G10/F10*100</f>
        <v>100.38390331996867</v>
      </c>
      <c r="J10" s="25">
        <v>2934.66</v>
      </c>
      <c r="K10" s="25">
        <v>1467.33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42402.62</v>
      </c>
      <c r="H11" s="24">
        <f t="shared" si="0"/>
        <v>26.296312604147744</v>
      </c>
      <c r="I11" s="11">
        <f aca="true" t="shared" si="1" ref="I11:I78">G11/F11*100</f>
        <v>87.65435722731671</v>
      </c>
      <c r="J11" s="25">
        <v>10152.62</v>
      </c>
      <c r="K11" s="25">
        <v>8062.5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329.67</v>
      </c>
      <c r="H12" s="32">
        <f t="shared" si="0"/>
        <v>24.83202771919253</v>
      </c>
      <c r="I12" s="11">
        <f t="shared" si="1"/>
        <v>82.76926939492844</v>
      </c>
      <c r="J12" s="33">
        <v>98.51</v>
      </c>
      <c r="K12" s="33">
        <v>66.33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43367.26</v>
      </c>
      <c r="H13" s="32">
        <f t="shared" si="0"/>
        <v>19.99909613315619</v>
      </c>
      <c r="I13" s="11">
        <f t="shared" si="1"/>
        <v>99.99552677937339</v>
      </c>
      <c r="J13" s="33">
        <v>14456.44</v>
      </c>
      <c r="K13" s="33">
        <v>7228.22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15915.83</v>
      </c>
      <c r="H14" s="24">
        <f t="shared" si="0"/>
        <v>19.92143241585621</v>
      </c>
      <c r="I14" s="11">
        <f t="shared" si="1"/>
        <v>99.60716207928103</v>
      </c>
      <c r="J14" s="25">
        <v>5326.2</v>
      </c>
      <c r="K14" s="25">
        <v>2663.1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96.83</v>
      </c>
      <c r="H15" s="24">
        <f t="shared" si="0"/>
        <v>6.873225440090858</v>
      </c>
      <c r="I15" s="11">
        <f t="shared" si="1"/>
        <v>27.49290176036343</v>
      </c>
      <c r="J15" s="25">
        <v>2.63</v>
      </c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101.75</v>
      </c>
      <c r="H16" s="32">
        <f t="shared" si="0"/>
        <v>14.220824598183087</v>
      </c>
      <c r="I16" s="11">
        <f t="shared" si="1"/>
        <v>71.10412299091544</v>
      </c>
      <c r="J16" s="23">
        <v>30.25</v>
      </c>
      <c r="K16" s="23">
        <v>20.25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46</v>
      </c>
      <c r="H17" s="24">
        <f t="shared" si="0"/>
        <v>12.65474552957359</v>
      </c>
      <c r="I17" s="11">
        <f t="shared" si="1"/>
        <v>63.27372764786795</v>
      </c>
      <c r="J17" s="23">
        <v>9.67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68.28</v>
      </c>
      <c r="H18" s="24">
        <f t="shared" si="0"/>
        <v>20</v>
      </c>
      <c r="I18" s="39">
        <f t="shared" si="1"/>
        <v>99.97071742313324</v>
      </c>
      <c r="J18" s="40">
        <v>22.76</v>
      </c>
      <c r="K18" s="40">
        <v>22.76</v>
      </c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/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56.89</v>
      </c>
      <c r="H20" s="32">
        <f t="shared" si="0"/>
        <v>16.663737551259523</v>
      </c>
      <c r="I20" s="11">
        <f t="shared" si="1"/>
        <v>83.29428989751099</v>
      </c>
      <c r="J20" s="33">
        <v>14.23</v>
      </c>
      <c r="K20" s="33">
        <v>14.23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844.54</v>
      </c>
      <c r="H22" s="24">
        <f t="shared" si="0"/>
        <v>17.667461612484832</v>
      </c>
      <c r="I22" s="11">
        <f t="shared" si="1"/>
        <v>70.67280334728034</v>
      </c>
      <c r="J22" s="43">
        <v>199.18</v>
      </c>
      <c r="K22" s="43">
        <v>199.18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213.79</v>
      </c>
      <c r="H23" s="32">
        <f t="shared" si="0"/>
        <v>22.731525784157363</v>
      </c>
      <c r="I23" s="11">
        <f t="shared" si="1"/>
        <v>90.93577201190982</v>
      </c>
      <c r="J23" s="33">
        <v>56.99</v>
      </c>
      <c r="K23" s="33">
        <v>17.79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5.35</v>
      </c>
      <c r="H24" s="24">
        <f t="shared" si="0"/>
        <v>10.851926977687627</v>
      </c>
      <c r="I24" s="11">
        <f t="shared" si="1"/>
        <v>54.040404040404034</v>
      </c>
      <c r="J24" s="25">
        <v>2.07</v>
      </c>
      <c r="K24" s="25">
        <v>0.43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>
        <v>785.6</v>
      </c>
      <c r="H27" s="24">
        <f t="shared" si="0"/>
        <v>19.998981721908255</v>
      </c>
      <c r="I27" s="11">
        <f t="shared" si="1"/>
        <v>100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29</v>
      </c>
      <c r="G28" s="23">
        <v>29</v>
      </c>
      <c r="H28" s="24">
        <f t="shared" si="0"/>
        <v>20.013802622498275</v>
      </c>
      <c r="I28" s="11">
        <f t="shared" si="1"/>
        <v>100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67.33</v>
      </c>
      <c r="F32" s="30">
        <v>68.33</v>
      </c>
      <c r="G32" s="23">
        <v>68.33</v>
      </c>
      <c r="H32" s="24">
        <f t="shared" si="0"/>
        <v>101.48522204069508</v>
      </c>
      <c r="I32" s="11">
        <f t="shared" si="1"/>
        <v>100</v>
      </c>
      <c r="J32" s="44">
        <v>34.17</v>
      </c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788780.88</v>
      </c>
      <c r="C79" s="20">
        <f>C8+C6</f>
        <v>180617.78999999998</v>
      </c>
      <c r="D79" s="20">
        <f>C79/B79*100</f>
        <v>22.89834789098843</v>
      </c>
      <c r="E79" s="20">
        <f>E6+E8</f>
        <v>847293.4299999999</v>
      </c>
      <c r="F79" s="20">
        <f>F6+F8</f>
        <v>185181.83000000002</v>
      </c>
      <c r="G79" s="38">
        <f>G6+G8</f>
        <v>196123.18</v>
      </c>
      <c r="H79" s="48">
        <f>G79/E79*100</f>
        <v>23.147020035314096</v>
      </c>
      <c r="I79" s="48">
        <f>G79/F79*100</f>
        <v>105.90843604904433</v>
      </c>
      <c r="J79" s="20">
        <f>J8+J6</f>
        <v>58005.479999999996</v>
      </c>
      <c r="K79" s="20">
        <f>K8+K6</f>
        <v>30523.12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2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J12" sqref="J12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104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100</v>
      </c>
      <c r="K4" s="64" t="s">
        <v>101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79180.1</v>
      </c>
      <c r="D6" s="7">
        <f>C6/B6*100</f>
        <v>26.960434471721882</v>
      </c>
      <c r="E6" s="6">
        <v>331130</v>
      </c>
      <c r="F6" s="8">
        <v>69674.1</v>
      </c>
      <c r="G6" s="9">
        <v>85864.5</v>
      </c>
      <c r="H6" s="10">
        <f>G6/E6*100</f>
        <v>25.930752272521367</v>
      </c>
      <c r="I6" s="11">
        <f>G6/F6*100</f>
        <v>123.23732922276713</v>
      </c>
      <c r="J6" s="6">
        <v>31886.6</v>
      </c>
      <c r="K6" s="6">
        <v>9126.7</v>
      </c>
      <c r="L6" s="12">
        <f>G6-C6</f>
        <v>6684.399999999994</v>
      </c>
      <c r="M6" s="12"/>
    </row>
    <row r="7" spans="1:13" ht="26.25">
      <c r="A7" s="13" t="s">
        <v>61</v>
      </c>
      <c r="B7" s="6">
        <v>293690</v>
      </c>
      <c r="C7" s="6">
        <v>69260.9</v>
      </c>
      <c r="D7" s="7">
        <f>C7/B7*100</f>
        <v>23.582995675712485</v>
      </c>
      <c r="E7" s="6">
        <v>320400.9</v>
      </c>
      <c r="F7" s="8">
        <v>58945</v>
      </c>
      <c r="G7" s="9">
        <v>75135.4</v>
      </c>
      <c r="H7" s="10">
        <f>G7/E7*100</f>
        <v>23.450433503776047</v>
      </c>
      <c r="I7" s="11">
        <f>G7/F7*100</f>
        <v>127.4669607261006</v>
      </c>
      <c r="J7" s="6">
        <v>28837.7</v>
      </c>
      <c r="K7" s="6">
        <v>826</v>
      </c>
      <c r="L7" s="12">
        <f>G7-C7</f>
        <v>5874.5</v>
      </c>
      <c r="M7" s="12"/>
    </row>
    <row r="8" spans="1:13" ht="26.25">
      <c r="A8" s="13" t="s">
        <v>10</v>
      </c>
      <c r="B8" s="14">
        <v>495090.88</v>
      </c>
      <c r="C8" s="14">
        <v>110904.29</v>
      </c>
      <c r="D8" s="15">
        <f>C8/B8*100</f>
        <v>22.40079437536801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530391.83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129736.13000000003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123004.58</v>
      </c>
      <c r="H8" s="10">
        <f aca="true" t="shared" si="0" ref="H8:H78">G8/E8*100</f>
        <v>23.19126597406299</v>
      </c>
      <c r="I8" s="11">
        <f>G8/F8*100</f>
        <v>94.8113528590686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38864.68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3617.3</v>
      </c>
      <c r="L8" s="12">
        <f>G8-C8</f>
        <v>12100.290000000008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5721</v>
      </c>
      <c r="H9" s="24">
        <f t="shared" si="0"/>
        <v>24.99956302109734</v>
      </c>
      <c r="I9" s="11">
        <f>G9/F9*100</f>
        <v>99.99825208438936</v>
      </c>
      <c r="J9" s="25">
        <v>1907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8838.1</v>
      </c>
      <c r="H10" s="24">
        <f t="shared" si="0"/>
        <v>30.11523940628876</v>
      </c>
      <c r="I10" s="11">
        <f>G10/F10*100</f>
        <v>100.38390331996867</v>
      </c>
      <c r="J10" s="25">
        <v>2934.66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42402.62</v>
      </c>
      <c r="H11" s="24">
        <f t="shared" si="0"/>
        <v>26.296312604147744</v>
      </c>
      <c r="I11" s="11">
        <f aca="true" t="shared" si="1" ref="I11:I78">G11/F11*100</f>
        <v>87.65435722731671</v>
      </c>
      <c r="J11" s="25">
        <v>10152.62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329.67</v>
      </c>
      <c r="H12" s="32">
        <f t="shared" si="0"/>
        <v>24.83202771919253</v>
      </c>
      <c r="I12" s="11">
        <f t="shared" si="1"/>
        <v>82.76926939492844</v>
      </c>
      <c r="J12" s="33">
        <v>98.51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43367.26</v>
      </c>
      <c r="H13" s="32">
        <f t="shared" si="0"/>
        <v>19.99909613315619</v>
      </c>
      <c r="I13" s="11">
        <f t="shared" si="1"/>
        <v>99.99552677937339</v>
      </c>
      <c r="J13" s="33">
        <v>14456.44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15915.83</v>
      </c>
      <c r="H14" s="24">
        <f t="shared" si="0"/>
        <v>19.92143241585621</v>
      </c>
      <c r="I14" s="11">
        <f t="shared" si="1"/>
        <v>99.60716207928103</v>
      </c>
      <c r="J14" s="25">
        <v>5326.2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214.83</v>
      </c>
      <c r="H15" s="24">
        <f t="shared" si="0"/>
        <v>15.249148211243613</v>
      </c>
      <c r="I15" s="11">
        <f t="shared" si="1"/>
        <v>60.99659284497445</v>
      </c>
      <c r="J15" s="25">
        <v>120.63</v>
      </c>
      <c r="K15" s="25">
        <v>118</v>
      </c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101.75</v>
      </c>
      <c r="H16" s="32">
        <f t="shared" si="0"/>
        <v>14.220824598183087</v>
      </c>
      <c r="I16" s="11">
        <f t="shared" si="1"/>
        <v>71.10412299091544</v>
      </c>
      <c r="J16" s="23">
        <v>30.25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46</v>
      </c>
      <c r="H17" s="24">
        <f t="shared" si="0"/>
        <v>12.65474552957359</v>
      </c>
      <c r="I17" s="11">
        <f t="shared" si="1"/>
        <v>63.27372764786795</v>
      </c>
      <c r="J17" s="23">
        <v>9.67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68.28</v>
      </c>
      <c r="H18" s="24">
        <f t="shared" si="0"/>
        <v>20</v>
      </c>
      <c r="I18" s="39">
        <f t="shared" si="1"/>
        <v>99.97071742313324</v>
      </c>
      <c r="J18" s="40">
        <v>22.76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/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56.89</v>
      </c>
      <c r="H20" s="32">
        <f t="shared" si="0"/>
        <v>16.663737551259523</v>
      </c>
      <c r="I20" s="11">
        <f t="shared" si="1"/>
        <v>83.29428989751099</v>
      </c>
      <c r="J20" s="33">
        <v>14.23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844.54</v>
      </c>
      <c r="H22" s="24">
        <f t="shared" si="0"/>
        <v>17.667461612484832</v>
      </c>
      <c r="I22" s="11">
        <f t="shared" si="1"/>
        <v>70.67280334728034</v>
      </c>
      <c r="J22" s="43">
        <v>199.18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213.79</v>
      </c>
      <c r="H23" s="32">
        <f t="shared" si="0"/>
        <v>22.731525784157363</v>
      </c>
      <c r="I23" s="11">
        <f t="shared" si="1"/>
        <v>90.93577201190982</v>
      </c>
      <c r="J23" s="33">
        <v>56.99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5.35</v>
      </c>
      <c r="H24" s="24">
        <f t="shared" si="0"/>
        <v>10.851926977687627</v>
      </c>
      <c r="I24" s="11">
        <f t="shared" si="1"/>
        <v>54.040404040404034</v>
      </c>
      <c r="J24" s="25">
        <v>2.07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>
        <v>785.6</v>
      </c>
      <c r="H27" s="24">
        <f t="shared" si="0"/>
        <v>19.998981721908255</v>
      </c>
      <c r="I27" s="11">
        <f t="shared" si="1"/>
        <v>100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29</v>
      </c>
      <c r="G28" s="23">
        <v>29</v>
      </c>
      <c r="H28" s="24">
        <f t="shared" si="0"/>
        <v>20.013802622498275</v>
      </c>
      <c r="I28" s="11">
        <f t="shared" si="1"/>
        <v>100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67.33</v>
      </c>
      <c r="F32" s="30">
        <v>68.33</v>
      </c>
      <c r="G32" s="23">
        <v>68.33</v>
      </c>
      <c r="H32" s="24">
        <f t="shared" si="0"/>
        <v>101.48522204069508</v>
      </c>
      <c r="I32" s="11">
        <f t="shared" si="1"/>
        <v>100</v>
      </c>
      <c r="J32" s="44">
        <v>34.17</v>
      </c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3499.3</v>
      </c>
      <c r="F64" s="30">
        <v>3499.3</v>
      </c>
      <c r="G64" s="23">
        <v>3499.3</v>
      </c>
      <c r="H64" s="24">
        <f t="shared" si="0"/>
        <v>100</v>
      </c>
      <c r="I64" s="11">
        <f t="shared" si="1"/>
        <v>100</v>
      </c>
      <c r="J64" s="44">
        <v>3499.3</v>
      </c>
      <c r="K64" s="44">
        <v>3499.3</v>
      </c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788780.88</v>
      </c>
      <c r="C79" s="20">
        <f>C8+C6</f>
        <v>190084.39</v>
      </c>
      <c r="D79" s="20">
        <f>C79/B79*100</f>
        <v>24.098503756835488</v>
      </c>
      <c r="E79" s="20">
        <f>E6+E8</f>
        <v>861521.83</v>
      </c>
      <c r="F79" s="20">
        <f>F6+F8</f>
        <v>199410.23000000004</v>
      </c>
      <c r="G79" s="38">
        <f>G6+G8</f>
        <v>208869.08000000002</v>
      </c>
      <c r="H79" s="48">
        <f>G79/E79*100</f>
        <v>24.244200521303103</v>
      </c>
      <c r="I79" s="48">
        <f>G79/F79*100</f>
        <v>104.7434126122817</v>
      </c>
      <c r="J79" s="20">
        <f>J8+J6</f>
        <v>70751.28</v>
      </c>
      <c r="K79" s="20">
        <f>K8+K6</f>
        <v>12744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105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107</v>
      </c>
      <c r="G4" s="60" t="s">
        <v>4</v>
      </c>
      <c r="H4" s="62" t="s">
        <v>5</v>
      </c>
      <c r="I4" s="3"/>
      <c r="J4" s="64" t="s">
        <v>106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83832.8</v>
      </c>
      <c r="D6" s="7">
        <f>C6/B6*100</f>
        <v>28.54465592972182</v>
      </c>
      <c r="E6" s="6">
        <v>331130</v>
      </c>
      <c r="F6" s="8">
        <v>147694.1</v>
      </c>
      <c r="G6" s="9">
        <v>90792.8</v>
      </c>
      <c r="H6" s="10">
        <f>G6/E6*100</f>
        <v>27.419080119590493</v>
      </c>
      <c r="I6" s="11">
        <f>G6/F6*100</f>
        <v>61.47354565957611</v>
      </c>
      <c r="J6" s="6">
        <v>3018.7</v>
      </c>
      <c r="K6" s="6">
        <v>4940.2</v>
      </c>
      <c r="L6" s="12">
        <f>G6-C6</f>
        <v>6960</v>
      </c>
      <c r="M6" s="12"/>
    </row>
    <row r="7" spans="1:13" ht="26.25">
      <c r="A7" s="13" t="s">
        <v>61</v>
      </c>
      <c r="B7" s="6">
        <v>293690</v>
      </c>
      <c r="C7" s="6">
        <v>73347.5</v>
      </c>
      <c r="D7" s="7">
        <f>C7/B7*100</f>
        <v>24.974462869011543</v>
      </c>
      <c r="E7" s="6">
        <v>320400.9</v>
      </c>
      <c r="F7" s="8">
        <v>136965</v>
      </c>
      <c r="G7" s="9">
        <v>80063.8</v>
      </c>
      <c r="H7" s="10">
        <f>G7/E7*100</f>
        <v>24.98863143018637</v>
      </c>
      <c r="I7" s="11">
        <f>G7/F7*100</f>
        <v>58.45566385572957</v>
      </c>
      <c r="J7" s="6">
        <v>3018.7</v>
      </c>
      <c r="K7" s="6">
        <v>4940.2</v>
      </c>
      <c r="L7" s="12">
        <f>G7-C7</f>
        <v>6716.300000000003</v>
      </c>
      <c r="M7" s="12"/>
    </row>
    <row r="8" spans="1:13" ht="26.25">
      <c r="A8" s="13" t="s">
        <v>10</v>
      </c>
      <c r="B8" s="14">
        <v>496012.12</v>
      </c>
      <c r="C8" s="14">
        <v>138665.57</v>
      </c>
      <c r="D8" s="15">
        <f>C8/B8*100</f>
        <v>27.956085024696577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530391.83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129736.13000000003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150790.34</v>
      </c>
      <c r="H8" s="10">
        <f aca="true" t="shared" si="0" ref="H8:H78">G8/E8*100</f>
        <v>28.429989202510907</v>
      </c>
      <c r="I8" s="11">
        <f>G8/F8*100</f>
        <v>116.22848623586965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27787.760000000002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27787.760000000002</v>
      </c>
      <c r="L8" s="12">
        <f>G8-C8</f>
        <v>12124.76999999999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6674.5</v>
      </c>
      <c r="H9" s="24">
        <f t="shared" si="0"/>
        <v>29.166156857946895</v>
      </c>
      <c r="I9" s="11">
        <f>G9/F9*100</f>
        <v>116.66462743178758</v>
      </c>
      <c r="J9" s="25">
        <v>953.5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10060.93</v>
      </c>
      <c r="H10" s="24">
        <f t="shared" si="0"/>
        <v>34.28195150540419</v>
      </c>
      <c r="I10" s="11">
        <f>G10/F10*100</f>
        <v>114.27291209976944</v>
      </c>
      <c r="J10" s="25">
        <v>1222.83</v>
      </c>
      <c r="K10" s="25">
        <v>1222.83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51806.82</v>
      </c>
      <c r="H11" s="24">
        <f t="shared" si="0"/>
        <v>32.12839993724004</v>
      </c>
      <c r="I11" s="11">
        <f aca="true" t="shared" si="1" ref="I11:I78">G11/F11*100</f>
        <v>107.09464431894291</v>
      </c>
      <c r="J11" s="25">
        <v>9406.2</v>
      </c>
      <c r="K11" s="25">
        <v>9406.2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385</v>
      </c>
      <c r="H12" s="32">
        <f t="shared" si="0"/>
        <v>28.999698704429044</v>
      </c>
      <c r="I12" s="11">
        <f t="shared" si="1"/>
        <v>96.66080843585237</v>
      </c>
      <c r="J12" s="33">
        <v>55.33</v>
      </c>
      <c r="K12" s="33">
        <v>55.33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54209.56</v>
      </c>
      <c r="H13" s="32">
        <f t="shared" si="0"/>
        <v>24.99909382737342</v>
      </c>
      <c r="I13" s="11">
        <f t="shared" si="1"/>
        <v>124.99552677937338</v>
      </c>
      <c r="J13" s="33">
        <v>10842.3</v>
      </c>
      <c r="K13" s="33">
        <v>10842.3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19910.48</v>
      </c>
      <c r="H14" s="24">
        <f t="shared" si="0"/>
        <v>24.921432415856206</v>
      </c>
      <c r="I14" s="11">
        <f t="shared" si="1"/>
        <v>124.60716207928104</v>
      </c>
      <c r="J14" s="25">
        <v>3994.65</v>
      </c>
      <c r="K14" s="25">
        <v>3994.65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214.83</v>
      </c>
      <c r="H15" s="24">
        <f t="shared" si="0"/>
        <v>15.249148211243613</v>
      </c>
      <c r="I15" s="11">
        <f t="shared" si="1"/>
        <v>60.99659284497445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126.25</v>
      </c>
      <c r="H16" s="32">
        <f t="shared" si="0"/>
        <v>17.6450034940601</v>
      </c>
      <c r="I16" s="11">
        <f t="shared" si="1"/>
        <v>88.22501747030049</v>
      </c>
      <c r="J16" s="23">
        <v>24.5</v>
      </c>
      <c r="K16" s="23">
        <v>24.5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61.15</v>
      </c>
      <c r="H17" s="24">
        <f t="shared" si="0"/>
        <v>16.822558459422282</v>
      </c>
      <c r="I17" s="11">
        <f t="shared" si="1"/>
        <v>84.11279229711141</v>
      </c>
      <c r="J17" s="23">
        <v>15.15</v>
      </c>
      <c r="K17" s="23">
        <v>15.15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68.28</v>
      </c>
      <c r="H18" s="24">
        <f t="shared" si="0"/>
        <v>20</v>
      </c>
      <c r="I18" s="39">
        <f t="shared" si="1"/>
        <v>99.97071742313324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/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71.09</v>
      </c>
      <c r="H20" s="32">
        <f t="shared" si="0"/>
        <v>20.823081429408322</v>
      </c>
      <c r="I20" s="11">
        <f t="shared" si="1"/>
        <v>104.08491947291363</v>
      </c>
      <c r="J20" s="33">
        <v>14.2</v>
      </c>
      <c r="K20" s="33">
        <v>14.2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1043.74</v>
      </c>
      <c r="H22" s="24">
        <f t="shared" si="0"/>
        <v>21.834651269821347</v>
      </c>
      <c r="I22" s="11">
        <f t="shared" si="1"/>
        <v>87.34225941422594</v>
      </c>
      <c r="J22" s="43">
        <v>199.2</v>
      </c>
      <c r="K22" s="43">
        <v>199.2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253.29</v>
      </c>
      <c r="H23" s="32">
        <f t="shared" si="0"/>
        <v>26.931419457735245</v>
      </c>
      <c r="I23" s="11">
        <f t="shared" si="1"/>
        <v>107.73713313483624</v>
      </c>
      <c r="J23" s="33">
        <v>39.5</v>
      </c>
      <c r="K23" s="33">
        <v>39.5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7.45</v>
      </c>
      <c r="H24" s="24">
        <f t="shared" si="0"/>
        <v>15.111561866125761</v>
      </c>
      <c r="I24" s="11">
        <f t="shared" si="1"/>
        <v>75.25252525252525</v>
      </c>
      <c r="J24" s="25">
        <v>2.1</v>
      </c>
      <c r="K24" s="25">
        <v>2.1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>
        <v>1767.7</v>
      </c>
      <c r="H27" s="24">
        <f t="shared" si="0"/>
        <v>45.00025456952294</v>
      </c>
      <c r="I27" s="11">
        <f t="shared" si="1"/>
        <v>225.01272912423627</v>
      </c>
      <c r="J27" s="44">
        <v>982.1</v>
      </c>
      <c r="K27" s="44">
        <v>982.1</v>
      </c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29</v>
      </c>
      <c r="G28" s="23">
        <v>65.2</v>
      </c>
      <c r="H28" s="24">
        <f t="shared" si="0"/>
        <v>44.99654934437543</v>
      </c>
      <c r="I28" s="11">
        <f t="shared" si="1"/>
        <v>224.82758620689657</v>
      </c>
      <c r="J28" s="44">
        <v>36.2</v>
      </c>
      <c r="K28" s="44">
        <v>36.2</v>
      </c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67.33</v>
      </c>
      <c r="F32" s="30">
        <v>68.33</v>
      </c>
      <c r="G32" s="23">
        <v>68.33</v>
      </c>
      <c r="H32" s="24">
        <f t="shared" si="0"/>
        <v>101.48522204069508</v>
      </c>
      <c r="I32" s="11">
        <f t="shared" si="1"/>
        <v>100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3499.3</v>
      </c>
      <c r="F64" s="30">
        <v>3499.3</v>
      </c>
      <c r="G64" s="23">
        <v>3499.3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789702.12</v>
      </c>
      <c r="C79" s="20">
        <f>C8+C6</f>
        <v>222498.37</v>
      </c>
      <c r="D79" s="20">
        <f>C79/B79*100</f>
        <v>28.174974381479434</v>
      </c>
      <c r="E79" s="20">
        <f>E6+E8</f>
        <v>861521.83</v>
      </c>
      <c r="F79" s="20">
        <f>F6+F8</f>
        <v>277430.23000000004</v>
      </c>
      <c r="G79" s="38">
        <f>G6+G8</f>
        <v>241583.14</v>
      </c>
      <c r="H79" s="48">
        <f>G79/E79*100</f>
        <v>28.04144150357746</v>
      </c>
      <c r="I79" s="48">
        <f>G79/F79*100</f>
        <v>87.0788810577708</v>
      </c>
      <c r="J79" s="20">
        <f>J8+J6</f>
        <v>30806.460000000003</v>
      </c>
      <c r="K79" s="20">
        <f>K8+K6</f>
        <v>32727.960000000003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H14" sqref="H1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108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107</v>
      </c>
      <c r="G4" s="60" t="s">
        <v>4</v>
      </c>
      <c r="H4" s="62" t="s">
        <v>5</v>
      </c>
      <c r="I4" s="3"/>
      <c r="J4" s="64" t="s">
        <v>106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89005.2</v>
      </c>
      <c r="D6" s="7">
        <f>C6/B6*100</f>
        <v>30.305832680717764</v>
      </c>
      <c r="E6" s="6">
        <v>331130</v>
      </c>
      <c r="F6" s="8">
        <v>147694.1</v>
      </c>
      <c r="G6" s="9">
        <v>94586.5</v>
      </c>
      <c r="H6" s="10">
        <f>G6/E6*100</f>
        <v>28.564763083985138</v>
      </c>
      <c r="I6" s="11">
        <f>G6/F6*100</f>
        <v>64.04216552997039</v>
      </c>
      <c r="J6" s="6">
        <v>6812.4</v>
      </c>
      <c r="K6" s="6">
        <v>3793.7</v>
      </c>
      <c r="L6" s="12">
        <f>G6-C6</f>
        <v>5581.300000000003</v>
      </c>
      <c r="M6" s="12"/>
    </row>
    <row r="7" spans="1:13" ht="26.25">
      <c r="A7" s="13" t="s">
        <v>61</v>
      </c>
      <c r="B7" s="6">
        <v>293690</v>
      </c>
      <c r="C7" s="6">
        <v>78519</v>
      </c>
      <c r="D7" s="7">
        <f>C7/B7*100</f>
        <v>26.735333174435628</v>
      </c>
      <c r="E7" s="6">
        <v>320400.9</v>
      </c>
      <c r="F7" s="8">
        <v>136965</v>
      </c>
      <c r="G7" s="9">
        <v>83857.3</v>
      </c>
      <c r="H7" s="10">
        <f>G7/E7*100</f>
        <v>26.17261686842952</v>
      </c>
      <c r="I7" s="11">
        <f>G7/F7*100</f>
        <v>61.22534954185376</v>
      </c>
      <c r="J7" s="6">
        <v>6812.4</v>
      </c>
      <c r="K7" s="6">
        <v>3793.7</v>
      </c>
      <c r="L7" s="12">
        <f>G7-C7</f>
        <v>5338.300000000003</v>
      </c>
      <c r="M7" s="12"/>
    </row>
    <row r="8" spans="1:13" ht="26.25">
      <c r="A8" s="13" t="s">
        <v>10</v>
      </c>
      <c r="B8" s="14">
        <v>496012.12</v>
      </c>
      <c r="C8" s="14">
        <v>138689.17</v>
      </c>
      <c r="D8" s="15">
        <f>C8/B8*100</f>
        <v>27.96084297294994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537372.63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294870.77999999997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153590.49</v>
      </c>
      <c r="H8" s="10">
        <f aca="true" t="shared" si="0" ref="H8:H78">G8/E8*100</f>
        <v>28.58174782738748</v>
      </c>
      <c r="I8" s="11">
        <f>G8/F8*100</f>
        <v>52.087388923378576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30562.910000000003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2775.15</v>
      </c>
      <c r="L8" s="12">
        <f>G8-C8</f>
        <v>14901.319999999978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11442.2</v>
      </c>
      <c r="G9" s="23">
        <v>6674.5</v>
      </c>
      <c r="H9" s="24">
        <f t="shared" si="0"/>
        <v>29.166156857946895</v>
      </c>
      <c r="I9" s="11">
        <f>G9/F9*100</f>
        <v>58.33231371589379</v>
      </c>
      <c r="J9" s="25">
        <v>953.5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16141.2</v>
      </c>
      <c r="G10" s="23">
        <v>10060.93</v>
      </c>
      <c r="H10" s="24">
        <f t="shared" si="0"/>
        <v>34.28195150540419</v>
      </c>
      <c r="I10" s="11">
        <f>G10/F10*100</f>
        <v>62.330743686962556</v>
      </c>
      <c r="J10" s="25">
        <v>1222.83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104812</v>
      </c>
      <c r="G11" s="23">
        <v>51806.82</v>
      </c>
      <c r="H11" s="24">
        <f t="shared" si="0"/>
        <v>32.12839993724004</v>
      </c>
      <c r="I11" s="11">
        <f aca="true" t="shared" si="1" ref="I11:I78">G11/F11*100</f>
        <v>49.428328817311</v>
      </c>
      <c r="J11" s="25">
        <v>9406.2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862.9</v>
      </c>
      <c r="G12" s="23">
        <v>385</v>
      </c>
      <c r="H12" s="32">
        <f t="shared" si="0"/>
        <v>28.999698704429044</v>
      </c>
      <c r="I12" s="11">
        <f t="shared" si="1"/>
        <v>44.61698922238962</v>
      </c>
      <c r="J12" s="33">
        <v>55.33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108423</v>
      </c>
      <c r="G13" s="23">
        <v>54209.56</v>
      </c>
      <c r="H13" s="32">
        <f t="shared" si="0"/>
        <v>24.99909382737342</v>
      </c>
      <c r="I13" s="11">
        <f t="shared" si="1"/>
        <v>49.99821071174935</v>
      </c>
      <c r="J13" s="33">
        <v>10842.3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39946.5</v>
      </c>
      <c r="G14" s="23">
        <v>19910.48</v>
      </c>
      <c r="H14" s="24">
        <f t="shared" si="0"/>
        <v>24.921432415856206</v>
      </c>
      <c r="I14" s="11">
        <f t="shared" si="1"/>
        <v>49.84286483171241</v>
      </c>
      <c r="J14" s="25">
        <v>3994.65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704.4</v>
      </c>
      <c r="G15" s="23">
        <v>214.83</v>
      </c>
      <c r="H15" s="24">
        <f t="shared" si="0"/>
        <v>15.249148211243613</v>
      </c>
      <c r="I15" s="11">
        <f t="shared" si="1"/>
        <v>30.498296422487225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322</v>
      </c>
      <c r="G16" s="23">
        <v>126.25</v>
      </c>
      <c r="H16" s="32">
        <f t="shared" si="0"/>
        <v>17.6450034940601</v>
      </c>
      <c r="I16" s="11">
        <f t="shared" si="1"/>
        <v>39.20807453416149</v>
      </c>
      <c r="J16" s="23">
        <v>24.5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163.6</v>
      </c>
      <c r="G17" s="23">
        <v>61.15</v>
      </c>
      <c r="H17" s="24">
        <f t="shared" si="0"/>
        <v>16.822558459422282</v>
      </c>
      <c r="I17" s="11">
        <f t="shared" si="1"/>
        <v>37.377750611246945</v>
      </c>
      <c r="J17" s="23">
        <v>15.15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153.6</v>
      </c>
      <c r="G18" s="23">
        <v>96.73</v>
      </c>
      <c r="H18" s="24">
        <f t="shared" si="0"/>
        <v>28.33333333333334</v>
      </c>
      <c r="I18" s="39">
        <f t="shared" si="1"/>
        <v>62.975260416666664</v>
      </c>
      <c r="J18" s="40">
        <v>28.45</v>
      </c>
      <c r="K18" s="40">
        <v>28.45</v>
      </c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255.9</v>
      </c>
      <c r="G19" s="23">
        <v>63.94</v>
      </c>
      <c r="H19" s="24">
        <f t="shared" si="0"/>
        <v>12.493161391168425</v>
      </c>
      <c r="I19" s="11">
        <f t="shared" si="1"/>
        <v>24.98632278233685</v>
      </c>
      <c r="J19" s="25"/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153.6</v>
      </c>
      <c r="G20" s="23">
        <v>71.09</v>
      </c>
      <c r="H20" s="32">
        <f t="shared" si="0"/>
        <v>20.823081429408322</v>
      </c>
      <c r="I20" s="11">
        <f t="shared" si="1"/>
        <v>46.28255208333334</v>
      </c>
      <c r="J20" s="33">
        <v>14.2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864</v>
      </c>
      <c r="G21" s="23">
        <v>864</v>
      </c>
      <c r="H21" s="24">
        <f t="shared" si="0"/>
        <v>49.99710664892078</v>
      </c>
      <c r="I21" s="11">
        <f t="shared" si="1"/>
        <v>100</v>
      </c>
      <c r="J21" s="43">
        <v>432</v>
      </c>
      <c r="K21" s="43">
        <v>432</v>
      </c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2390.1</v>
      </c>
      <c r="G22" s="23">
        <v>1043.74</v>
      </c>
      <c r="H22" s="24">
        <f t="shared" si="0"/>
        <v>21.834651269821347</v>
      </c>
      <c r="I22" s="11">
        <f t="shared" si="1"/>
        <v>43.66930253964269</v>
      </c>
      <c r="J22" s="43">
        <v>199.2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470.25</v>
      </c>
      <c r="G23" s="23">
        <v>253.29</v>
      </c>
      <c r="H23" s="32">
        <f t="shared" si="0"/>
        <v>26.931419457735245</v>
      </c>
      <c r="I23" s="11">
        <f t="shared" si="1"/>
        <v>53.86283891547049</v>
      </c>
      <c r="J23" s="33">
        <v>39.5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22.2</v>
      </c>
      <c r="G24" s="23">
        <v>7.45</v>
      </c>
      <c r="H24" s="24">
        <f t="shared" si="0"/>
        <v>15.111561866125761</v>
      </c>
      <c r="I24" s="11">
        <f t="shared" si="1"/>
        <v>33.55855855855856</v>
      </c>
      <c r="J24" s="25">
        <v>2.1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1767.7</v>
      </c>
      <c r="G27" s="23">
        <v>1767.7</v>
      </c>
      <c r="H27" s="24">
        <f t="shared" si="0"/>
        <v>45.00025456952294</v>
      </c>
      <c r="I27" s="11">
        <f t="shared" si="1"/>
        <v>100</v>
      </c>
      <c r="J27" s="44">
        <v>982.1</v>
      </c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65.2</v>
      </c>
      <c r="G28" s="23">
        <v>65.2</v>
      </c>
      <c r="H28" s="24">
        <f t="shared" si="0"/>
        <v>44.99654934437543</v>
      </c>
      <c r="I28" s="11">
        <f t="shared" si="1"/>
        <v>100</v>
      </c>
      <c r="J28" s="44">
        <v>36.2</v>
      </c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2269.3</v>
      </c>
      <c r="G29" s="23">
        <v>2269.3</v>
      </c>
      <c r="H29" s="24">
        <f t="shared" si="0"/>
        <v>32.84366225721481</v>
      </c>
      <c r="I29" s="11">
        <f t="shared" si="1"/>
        <v>100</v>
      </c>
      <c r="J29" s="44">
        <v>2269.3</v>
      </c>
      <c r="K29" s="44">
        <v>2269.3</v>
      </c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68.33</v>
      </c>
      <c r="F32" s="30">
        <v>68.33</v>
      </c>
      <c r="G32" s="23">
        <v>68.33</v>
      </c>
      <c r="H32" s="24">
        <f t="shared" si="0"/>
        <v>100</v>
      </c>
      <c r="I32" s="11">
        <f t="shared" si="1"/>
        <v>100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>
        <v>45.4</v>
      </c>
      <c r="K39" s="44">
        <v>45.4</v>
      </c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>
      <c r="A61" s="45" t="s">
        <v>110</v>
      </c>
      <c r="B61" s="18"/>
      <c r="C61" s="19"/>
      <c r="D61" s="20"/>
      <c r="E61" s="30">
        <v>25</v>
      </c>
      <c r="F61" s="30">
        <v>25</v>
      </c>
      <c r="G61" s="23">
        <v>25</v>
      </c>
      <c r="H61" s="24">
        <f t="shared" si="0"/>
        <v>100</v>
      </c>
      <c r="I61" s="11">
        <f t="shared" si="1"/>
        <v>100</v>
      </c>
      <c r="J61" s="44">
        <v>25</v>
      </c>
      <c r="K61" s="44">
        <v>25</v>
      </c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3499.3</v>
      </c>
      <c r="F64" s="30">
        <v>3499.3</v>
      </c>
      <c r="G64" s="23">
        <v>3499.3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789702.12</v>
      </c>
      <c r="C79" s="20">
        <f>C8+C6</f>
        <v>227694.37</v>
      </c>
      <c r="D79" s="20">
        <f>C79/B79*100</f>
        <v>28.832943996655345</v>
      </c>
      <c r="E79" s="20">
        <f>E6+E8</f>
        <v>868502.63</v>
      </c>
      <c r="F79" s="20">
        <f>F6+F8</f>
        <v>442564.88</v>
      </c>
      <c r="G79" s="38">
        <f>G6+G8</f>
        <v>248176.99</v>
      </c>
      <c r="H79" s="48">
        <f>G79/E79*100</f>
        <v>28.57527213245169</v>
      </c>
      <c r="I79" s="48">
        <f>G79/F79*100</f>
        <v>56.076973392014295</v>
      </c>
      <c r="J79" s="20">
        <f>J8+J6</f>
        <v>37375.310000000005</v>
      </c>
      <c r="K79" s="20">
        <f>K8+K6</f>
        <v>6568.85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112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107</v>
      </c>
      <c r="G4" s="60" t="s">
        <v>4</v>
      </c>
      <c r="H4" s="62" t="s">
        <v>5</v>
      </c>
      <c r="I4" s="3"/>
      <c r="J4" s="64" t="s">
        <v>106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303681.7</v>
      </c>
      <c r="C6" s="6">
        <v>95668</v>
      </c>
      <c r="D6" s="7">
        <f>C6/B6*100</f>
        <v>31.50272143497616</v>
      </c>
      <c r="E6" s="6">
        <v>331130</v>
      </c>
      <c r="F6" s="8">
        <v>147694.1</v>
      </c>
      <c r="G6" s="9">
        <v>101932.28</v>
      </c>
      <c r="H6" s="10">
        <f>G6/E6*100</f>
        <v>30.783160692175276</v>
      </c>
      <c r="I6" s="11">
        <f>G6/F6*100</f>
        <v>69.0158103810511</v>
      </c>
      <c r="J6" s="6">
        <v>14158.21</v>
      </c>
      <c r="K6" s="6">
        <v>7340.7</v>
      </c>
      <c r="L6" s="12">
        <f>G6-C6</f>
        <v>6264.279999999999</v>
      </c>
      <c r="M6" s="12"/>
    </row>
    <row r="7" spans="1:13" ht="26.25">
      <c r="A7" s="13" t="s">
        <v>61</v>
      </c>
      <c r="B7" s="6">
        <v>293690</v>
      </c>
      <c r="C7" s="6">
        <v>85181.8</v>
      </c>
      <c r="D7" s="7">
        <f>C7/B7*100</f>
        <v>29.0039837924342</v>
      </c>
      <c r="E7" s="6">
        <v>320400.9</v>
      </c>
      <c r="F7" s="8">
        <v>136965</v>
      </c>
      <c r="G7" s="9">
        <v>91402.15</v>
      </c>
      <c r="H7" s="10">
        <f>G7/E7*100</f>
        <v>28.52743235115756</v>
      </c>
      <c r="I7" s="11">
        <f>G7/F7*100</f>
        <v>66.73394662870076</v>
      </c>
      <c r="J7" s="6">
        <v>14357.21</v>
      </c>
      <c r="K7" s="6">
        <v>7544.77</v>
      </c>
      <c r="L7" s="12">
        <f>G7-C7</f>
        <v>6220.349999999991</v>
      </c>
      <c r="M7" s="12"/>
    </row>
    <row r="8" spans="1:13" ht="26.25">
      <c r="A8" s="13" t="s">
        <v>10</v>
      </c>
      <c r="B8" s="14">
        <v>510353.34</v>
      </c>
      <c r="C8" s="14">
        <v>165079.29</v>
      </c>
      <c r="D8" s="15">
        <f>C8/B8*100</f>
        <v>32.346078111294425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537372.63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294870.77999999997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201626.00000000003</v>
      </c>
      <c r="H8" s="10">
        <f aca="true" t="shared" si="0" ref="H8:H78">G8/E8*100</f>
        <v>37.52070513900197</v>
      </c>
      <c r="I8" s="11">
        <f>G8/F8*100</f>
        <v>68.37774838185054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78598.42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48035.51000000002</v>
      </c>
      <c r="L8" s="12">
        <f>G8-C8</f>
        <v>36546.71000000002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11442.2</v>
      </c>
      <c r="G9" s="23">
        <v>7628</v>
      </c>
      <c r="H9" s="24">
        <f t="shared" si="0"/>
        <v>33.33275069479645</v>
      </c>
      <c r="I9" s="11">
        <f>G9/F9*100</f>
        <v>66.6655013895929</v>
      </c>
      <c r="J9" s="25">
        <v>1907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16141.2</v>
      </c>
      <c r="G10" s="23">
        <v>11283.76</v>
      </c>
      <c r="H10" s="24">
        <f t="shared" si="0"/>
        <v>38.44866360451962</v>
      </c>
      <c r="I10" s="11">
        <f>G10/F10*100</f>
        <v>69.90657448021213</v>
      </c>
      <c r="J10" s="25">
        <v>2445.66</v>
      </c>
      <c r="K10" s="25">
        <v>1222.83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104812</v>
      </c>
      <c r="G11" s="23">
        <v>67185.36</v>
      </c>
      <c r="H11" s="24">
        <f t="shared" si="0"/>
        <v>41.665520408460694</v>
      </c>
      <c r="I11" s="11">
        <f aca="true" t="shared" si="1" ref="I11:I78">G11/F11*100</f>
        <v>64.10082814944855</v>
      </c>
      <c r="J11" s="25">
        <v>24784.74</v>
      </c>
      <c r="K11" s="25">
        <v>15378.54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862.9</v>
      </c>
      <c r="G12" s="23">
        <v>440.33</v>
      </c>
      <c r="H12" s="32">
        <f t="shared" si="0"/>
        <v>33.16736968966556</v>
      </c>
      <c r="I12" s="11">
        <f t="shared" si="1"/>
        <v>51.02908795920732</v>
      </c>
      <c r="J12" s="33">
        <v>110.66</v>
      </c>
      <c r="K12" s="33">
        <v>55.33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108423</v>
      </c>
      <c r="G13" s="23">
        <v>75894.19</v>
      </c>
      <c r="H13" s="32">
        <f t="shared" si="0"/>
        <v>34.99910305050448</v>
      </c>
      <c r="I13" s="11">
        <f t="shared" si="1"/>
        <v>69.99823838115529</v>
      </c>
      <c r="J13" s="33">
        <v>32526.93</v>
      </c>
      <c r="K13" s="33">
        <v>21684.63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39946.5</v>
      </c>
      <c r="G14" s="23">
        <v>27899.78</v>
      </c>
      <c r="H14" s="24">
        <f t="shared" si="0"/>
        <v>34.92143241585621</v>
      </c>
      <c r="I14" s="11">
        <f t="shared" si="1"/>
        <v>69.84286483171242</v>
      </c>
      <c r="J14" s="25">
        <v>11983.95</v>
      </c>
      <c r="K14" s="25">
        <v>7989.3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704.4</v>
      </c>
      <c r="G15" s="23">
        <v>214.83</v>
      </c>
      <c r="H15" s="24">
        <f t="shared" si="0"/>
        <v>15.249148211243613</v>
      </c>
      <c r="I15" s="11">
        <f t="shared" si="1"/>
        <v>30.498296422487225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322</v>
      </c>
      <c r="G16" s="23">
        <v>202.66</v>
      </c>
      <c r="H16" s="32">
        <f t="shared" si="0"/>
        <v>28.324248777078964</v>
      </c>
      <c r="I16" s="11">
        <f t="shared" si="1"/>
        <v>62.93788819875776</v>
      </c>
      <c r="J16" s="23">
        <v>100.91</v>
      </c>
      <c r="K16" s="23">
        <v>76.41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163.6</v>
      </c>
      <c r="G17" s="23">
        <v>102.98</v>
      </c>
      <c r="H17" s="24">
        <f t="shared" si="0"/>
        <v>28.330123796423663</v>
      </c>
      <c r="I17" s="11">
        <f t="shared" si="1"/>
        <v>62.946210268948654</v>
      </c>
      <c r="J17" s="23">
        <v>56.98</v>
      </c>
      <c r="K17" s="23">
        <v>41.83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153.6</v>
      </c>
      <c r="G18" s="23">
        <v>103.28</v>
      </c>
      <c r="H18" s="24">
        <f t="shared" si="0"/>
        <v>30.251903925014652</v>
      </c>
      <c r="I18" s="39">
        <f t="shared" si="1"/>
        <v>67.23958333333334</v>
      </c>
      <c r="J18" s="40">
        <v>35</v>
      </c>
      <c r="K18" s="40">
        <v>6.55</v>
      </c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255.9</v>
      </c>
      <c r="G19" s="23">
        <v>170.56</v>
      </c>
      <c r="H19" s="24">
        <f t="shared" si="0"/>
        <v>33.32551778038296</v>
      </c>
      <c r="I19" s="11">
        <f t="shared" si="1"/>
        <v>66.65103556076592</v>
      </c>
      <c r="J19" s="25">
        <v>106.62</v>
      </c>
      <c r="K19" s="25">
        <v>106.62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153.6</v>
      </c>
      <c r="G20" s="23">
        <v>113.76</v>
      </c>
      <c r="H20" s="32">
        <f t="shared" si="0"/>
        <v>33.32161687170475</v>
      </c>
      <c r="I20" s="11">
        <f t="shared" si="1"/>
        <v>74.06250000000001</v>
      </c>
      <c r="J20" s="33">
        <v>56.87</v>
      </c>
      <c r="K20" s="33">
        <v>42.67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864</v>
      </c>
      <c r="G21" s="23">
        <v>864</v>
      </c>
      <c r="H21" s="24">
        <f t="shared" si="0"/>
        <v>49.99710664892078</v>
      </c>
      <c r="I21" s="11">
        <f t="shared" si="1"/>
        <v>100</v>
      </c>
      <c r="J21" s="43">
        <v>432</v>
      </c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2390.1</v>
      </c>
      <c r="G22" s="23">
        <v>1442.1</v>
      </c>
      <c r="H22" s="24">
        <f t="shared" si="0"/>
        <v>30.168193799422617</v>
      </c>
      <c r="I22" s="11">
        <f t="shared" si="1"/>
        <v>60.336387598845235</v>
      </c>
      <c r="J22" s="43">
        <v>597.56</v>
      </c>
      <c r="K22" s="43">
        <v>398.36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470.25</v>
      </c>
      <c r="G23" s="23">
        <v>332.23</v>
      </c>
      <c r="H23" s="32">
        <f t="shared" si="0"/>
        <v>35.324827219564064</v>
      </c>
      <c r="I23" s="11">
        <f t="shared" si="1"/>
        <v>70.64965443912813</v>
      </c>
      <c r="J23" s="33">
        <v>118.44</v>
      </c>
      <c r="K23" s="33">
        <v>78.94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22.2</v>
      </c>
      <c r="G24" s="23">
        <v>7.45</v>
      </c>
      <c r="H24" s="24">
        <f t="shared" si="0"/>
        <v>15.111561866125761</v>
      </c>
      <c r="I24" s="11">
        <f t="shared" si="1"/>
        <v>33.55855855855856</v>
      </c>
      <c r="J24" s="25">
        <v>2.1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1767.7</v>
      </c>
      <c r="G27" s="23">
        <v>1767.7</v>
      </c>
      <c r="H27" s="24">
        <f t="shared" si="0"/>
        <v>45.00025456952294</v>
      </c>
      <c r="I27" s="11">
        <f t="shared" si="1"/>
        <v>100</v>
      </c>
      <c r="J27" s="44">
        <v>982.1</v>
      </c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65.2</v>
      </c>
      <c r="G28" s="23">
        <v>65.2</v>
      </c>
      <c r="H28" s="24">
        <f t="shared" si="0"/>
        <v>44.99654934437543</v>
      </c>
      <c r="I28" s="11">
        <f t="shared" si="1"/>
        <v>100</v>
      </c>
      <c r="J28" s="44">
        <v>36.2</v>
      </c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2269.3</v>
      </c>
      <c r="G29" s="23">
        <v>2269.3</v>
      </c>
      <c r="H29" s="24">
        <f t="shared" si="0"/>
        <v>32.84366225721481</v>
      </c>
      <c r="I29" s="11">
        <f t="shared" si="1"/>
        <v>100</v>
      </c>
      <c r="J29" s="44">
        <v>2269.3</v>
      </c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68.33</v>
      </c>
      <c r="F32" s="30">
        <v>68.33</v>
      </c>
      <c r="G32" s="23">
        <v>68.33</v>
      </c>
      <c r="H32" s="24">
        <f t="shared" si="0"/>
        <v>100</v>
      </c>
      <c r="I32" s="11">
        <f t="shared" si="1"/>
        <v>100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>
        <v>45.4</v>
      </c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>
      <c r="A61" s="45" t="s">
        <v>110</v>
      </c>
      <c r="B61" s="18"/>
      <c r="C61" s="19"/>
      <c r="D61" s="20"/>
      <c r="E61" s="30">
        <v>25</v>
      </c>
      <c r="F61" s="30">
        <v>25</v>
      </c>
      <c r="G61" s="23">
        <v>25</v>
      </c>
      <c r="H61" s="24">
        <f t="shared" si="0"/>
        <v>100</v>
      </c>
      <c r="I61" s="11">
        <f t="shared" si="1"/>
        <v>100</v>
      </c>
      <c r="J61" s="44">
        <v>25</v>
      </c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3499.3</v>
      </c>
      <c r="F64" s="30">
        <v>3499.3</v>
      </c>
      <c r="G64" s="23">
        <v>3499.3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814035.04</v>
      </c>
      <c r="C79" s="20">
        <f>C8+C6</f>
        <v>260747.29</v>
      </c>
      <c r="D79" s="20">
        <f>C79/B79*100</f>
        <v>32.031457761326834</v>
      </c>
      <c r="E79" s="20">
        <f>E6+E8</f>
        <v>868502.63</v>
      </c>
      <c r="F79" s="20">
        <f>F6+F8</f>
        <v>442564.88</v>
      </c>
      <c r="G79" s="38">
        <f>G6+G8</f>
        <v>303558.28</v>
      </c>
      <c r="H79" s="48">
        <f>G79/E79*100</f>
        <v>34.951912580851946</v>
      </c>
      <c r="I79" s="48">
        <f>G79/F79*100</f>
        <v>68.59068437603997</v>
      </c>
      <c r="J79" s="20">
        <f>J8+J6</f>
        <v>92756.63</v>
      </c>
      <c r="K79" s="20">
        <f>K8+K6</f>
        <v>55376.210000000014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.7480314960629921" bottom="0.7480314960629921" header="0.31496062992125984" footer="0.31496062992125984"/>
  <pageSetup fitToHeight="2" fitToWidth="1"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113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107</v>
      </c>
      <c r="G4" s="60" t="s">
        <v>4</v>
      </c>
      <c r="H4" s="62" t="s">
        <v>5</v>
      </c>
      <c r="I4" s="3"/>
      <c r="J4" s="64" t="s">
        <v>106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303681.7</v>
      </c>
      <c r="C6" s="6">
        <v>105790.2</v>
      </c>
      <c r="D6" s="7">
        <f>C6/B6*100</f>
        <v>34.835882438750836</v>
      </c>
      <c r="E6" s="6">
        <v>331130</v>
      </c>
      <c r="F6" s="8">
        <v>147694.1</v>
      </c>
      <c r="G6" s="9">
        <v>107002.9</v>
      </c>
      <c r="H6" s="10">
        <f>G6/E6*100</f>
        <v>32.314468637695164</v>
      </c>
      <c r="I6" s="11">
        <f>G6/F6*100</f>
        <v>72.44900100951898</v>
      </c>
      <c r="J6" s="6">
        <v>19228.9</v>
      </c>
      <c r="K6" s="6">
        <v>5070.6</v>
      </c>
      <c r="L6" s="12">
        <f>G6-C6</f>
        <v>1212.699999999997</v>
      </c>
      <c r="M6" s="12"/>
    </row>
    <row r="7" spans="1:13" ht="26.25">
      <c r="A7" s="13" t="s">
        <v>61</v>
      </c>
      <c r="B7" s="6">
        <v>293690</v>
      </c>
      <c r="C7" s="6">
        <v>95302.4</v>
      </c>
      <c r="D7" s="7">
        <f>C7/B7*100</f>
        <v>32.4499982975246</v>
      </c>
      <c r="E7" s="6">
        <v>320400.9</v>
      </c>
      <c r="F7" s="8">
        <v>136965</v>
      </c>
      <c r="G7" s="9">
        <v>96471.5</v>
      </c>
      <c r="H7" s="10">
        <f>G7/E7*100</f>
        <v>30.10962203913909</v>
      </c>
      <c r="I7" s="11">
        <f>G7/F7*100</f>
        <v>70.43514766546198</v>
      </c>
      <c r="J7" s="6">
        <v>19426.6</v>
      </c>
      <c r="K7" s="6">
        <v>5070.6</v>
      </c>
      <c r="L7" s="12">
        <f>G7-C7</f>
        <v>1169.1000000000058</v>
      </c>
      <c r="M7" s="12"/>
    </row>
    <row r="8" spans="1:13" ht="26.25">
      <c r="A8" s="13" t="s">
        <v>10</v>
      </c>
      <c r="B8" s="14">
        <v>512198.24</v>
      </c>
      <c r="C8" s="14">
        <v>167028.89</v>
      </c>
      <c r="D8" s="15">
        <f>C8/B8*100</f>
        <v>32.61020381483545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537372.63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294870.77999999997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201696.60000000003</v>
      </c>
      <c r="H8" s="10">
        <f aca="true" t="shared" si="0" ref="H8:H78">G8/E8*100</f>
        <v>37.53384313600044</v>
      </c>
      <c r="I8" s="11">
        <f>G8/F8*100</f>
        <v>68.40169107295068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78669.02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70.6</v>
      </c>
      <c r="L8" s="12">
        <f>G8-C8</f>
        <v>34667.71000000002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11442.2</v>
      </c>
      <c r="G9" s="23">
        <v>7628</v>
      </c>
      <c r="H9" s="24">
        <f t="shared" si="0"/>
        <v>33.33275069479645</v>
      </c>
      <c r="I9" s="11">
        <f>G9/F9*100</f>
        <v>66.6655013895929</v>
      </c>
      <c r="J9" s="25">
        <v>1907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16141.2</v>
      </c>
      <c r="G10" s="23">
        <v>11283.76</v>
      </c>
      <c r="H10" s="24">
        <f t="shared" si="0"/>
        <v>38.44866360451962</v>
      </c>
      <c r="I10" s="11">
        <f>G10/F10*100</f>
        <v>69.90657448021213</v>
      </c>
      <c r="J10" s="25">
        <v>2445.66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104812</v>
      </c>
      <c r="G11" s="23">
        <v>67185.36</v>
      </c>
      <c r="H11" s="24">
        <f t="shared" si="0"/>
        <v>41.665520408460694</v>
      </c>
      <c r="I11" s="11">
        <f aca="true" t="shared" si="1" ref="I11:I78">G11/F11*100</f>
        <v>64.10082814944855</v>
      </c>
      <c r="J11" s="25">
        <v>24784.74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862.9</v>
      </c>
      <c r="G12" s="23">
        <v>440.33</v>
      </c>
      <c r="H12" s="32">
        <f t="shared" si="0"/>
        <v>33.16736968966556</v>
      </c>
      <c r="I12" s="11">
        <f t="shared" si="1"/>
        <v>51.02908795920732</v>
      </c>
      <c r="J12" s="33">
        <v>110.66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108423</v>
      </c>
      <c r="G13" s="23">
        <v>75894.19</v>
      </c>
      <c r="H13" s="32">
        <f t="shared" si="0"/>
        <v>34.99910305050448</v>
      </c>
      <c r="I13" s="11">
        <f t="shared" si="1"/>
        <v>69.99823838115529</v>
      </c>
      <c r="J13" s="33">
        <v>32526.93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39946.5</v>
      </c>
      <c r="G14" s="23">
        <v>27899.78</v>
      </c>
      <c r="H14" s="24">
        <f t="shared" si="0"/>
        <v>34.92143241585621</v>
      </c>
      <c r="I14" s="11">
        <f t="shared" si="1"/>
        <v>69.84286483171242</v>
      </c>
      <c r="J14" s="25">
        <v>11983.95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704.4</v>
      </c>
      <c r="G15" s="23">
        <v>285.43</v>
      </c>
      <c r="H15" s="24">
        <f t="shared" si="0"/>
        <v>20.260505394662125</v>
      </c>
      <c r="I15" s="11">
        <f t="shared" si="1"/>
        <v>40.52101078932425</v>
      </c>
      <c r="J15" s="25">
        <v>70.6</v>
      </c>
      <c r="K15" s="25">
        <v>70.6</v>
      </c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322</v>
      </c>
      <c r="G16" s="23">
        <v>202.66</v>
      </c>
      <c r="H16" s="32">
        <f t="shared" si="0"/>
        <v>28.324248777078964</v>
      </c>
      <c r="I16" s="11">
        <f t="shared" si="1"/>
        <v>62.93788819875776</v>
      </c>
      <c r="J16" s="23">
        <v>100.91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163.6</v>
      </c>
      <c r="G17" s="23">
        <v>102.98</v>
      </c>
      <c r="H17" s="24">
        <f t="shared" si="0"/>
        <v>28.330123796423663</v>
      </c>
      <c r="I17" s="11">
        <f t="shared" si="1"/>
        <v>62.946210268948654</v>
      </c>
      <c r="J17" s="23">
        <v>56.98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153.6</v>
      </c>
      <c r="G18" s="23">
        <v>103.28</v>
      </c>
      <c r="H18" s="24">
        <f t="shared" si="0"/>
        <v>30.251903925014652</v>
      </c>
      <c r="I18" s="39">
        <f t="shared" si="1"/>
        <v>67.23958333333334</v>
      </c>
      <c r="J18" s="40">
        <v>35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255.9</v>
      </c>
      <c r="G19" s="23">
        <v>170.56</v>
      </c>
      <c r="H19" s="24">
        <f t="shared" si="0"/>
        <v>33.32551778038296</v>
      </c>
      <c r="I19" s="11">
        <f t="shared" si="1"/>
        <v>66.65103556076592</v>
      </c>
      <c r="J19" s="25">
        <v>106.62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153.6</v>
      </c>
      <c r="G20" s="23">
        <v>113.76</v>
      </c>
      <c r="H20" s="32">
        <f t="shared" si="0"/>
        <v>33.32161687170475</v>
      </c>
      <c r="I20" s="11">
        <f t="shared" si="1"/>
        <v>74.06250000000001</v>
      </c>
      <c r="J20" s="33">
        <v>56.87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864</v>
      </c>
      <c r="G21" s="23">
        <v>864</v>
      </c>
      <c r="H21" s="24">
        <f t="shared" si="0"/>
        <v>49.99710664892078</v>
      </c>
      <c r="I21" s="11">
        <f t="shared" si="1"/>
        <v>100</v>
      </c>
      <c r="J21" s="43">
        <v>432</v>
      </c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2390.1</v>
      </c>
      <c r="G22" s="23">
        <v>1442.1</v>
      </c>
      <c r="H22" s="24">
        <f t="shared" si="0"/>
        <v>30.168193799422617</v>
      </c>
      <c r="I22" s="11">
        <f t="shared" si="1"/>
        <v>60.336387598845235</v>
      </c>
      <c r="J22" s="43">
        <v>597.56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470.25</v>
      </c>
      <c r="G23" s="23">
        <v>332.23</v>
      </c>
      <c r="H23" s="32">
        <f t="shared" si="0"/>
        <v>35.324827219564064</v>
      </c>
      <c r="I23" s="11">
        <f t="shared" si="1"/>
        <v>70.64965443912813</v>
      </c>
      <c r="J23" s="33">
        <v>118.44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22.2</v>
      </c>
      <c r="G24" s="23">
        <v>7.45</v>
      </c>
      <c r="H24" s="24">
        <f t="shared" si="0"/>
        <v>15.111561866125761</v>
      </c>
      <c r="I24" s="11">
        <f t="shared" si="1"/>
        <v>33.55855855855856</v>
      </c>
      <c r="J24" s="25">
        <v>2.1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1767.7</v>
      </c>
      <c r="G27" s="23">
        <v>1767.7</v>
      </c>
      <c r="H27" s="24">
        <f t="shared" si="0"/>
        <v>45.00025456952294</v>
      </c>
      <c r="I27" s="11">
        <f t="shared" si="1"/>
        <v>100</v>
      </c>
      <c r="J27" s="44">
        <v>982.1</v>
      </c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65.2</v>
      </c>
      <c r="G28" s="23">
        <v>65.2</v>
      </c>
      <c r="H28" s="24">
        <f t="shared" si="0"/>
        <v>44.99654934437543</v>
      </c>
      <c r="I28" s="11">
        <f t="shared" si="1"/>
        <v>100</v>
      </c>
      <c r="J28" s="44">
        <v>36.2</v>
      </c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2269.3</v>
      </c>
      <c r="G29" s="23">
        <v>2269.3</v>
      </c>
      <c r="H29" s="24">
        <f t="shared" si="0"/>
        <v>32.84366225721481</v>
      </c>
      <c r="I29" s="11">
        <f t="shared" si="1"/>
        <v>100</v>
      </c>
      <c r="J29" s="44">
        <v>2269.3</v>
      </c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68.33</v>
      </c>
      <c r="F32" s="30">
        <v>68.33</v>
      </c>
      <c r="G32" s="23">
        <v>68.33</v>
      </c>
      <c r="H32" s="24">
        <f t="shared" si="0"/>
        <v>100</v>
      </c>
      <c r="I32" s="11">
        <f t="shared" si="1"/>
        <v>100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>
        <v>45.4</v>
      </c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>
      <c r="A61" s="45" t="s">
        <v>110</v>
      </c>
      <c r="B61" s="18"/>
      <c r="C61" s="19"/>
      <c r="D61" s="20"/>
      <c r="E61" s="30">
        <v>25</v>
      </c>
      <c r="F61" s="30">
        <v>25</v>
      </c>
      <c r="G61" s="23">
        <v>25</v>
      </c>
      <c r="H61" s="24">
        <f t="shared" si="0"/>
        <v>100</v>
      </c>
      <c r="I61" s="11">
        <f t="shared" si="1"/>
        <v>100</v>
      </c>
      <c r="J61" s="44">
        <v>25</v>
      </c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3499.3</v>
      </c>
      <c r="F64" s="30">
        <v>3499.3</v>
      </c>
      <c r="G64" s="23">
        <v>3499.3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815879.94</v>
      </c>
      <c r="C79" s="20">
        <f>C8+C6</f>
        <v>272819.09</v>
      </c>
      <c r="D79" s="20">
        <f>C79/B79*100</f>
        <v>33.43863191439663</v>
      </c>
      <c r="E79" s="20">
        <f>E6+E8</f>
        <v>868502.63</v>
      </c>
      <c r="F79" s="20">
        <f>F6+F8</f>
        <v>442564.88</v>
      </c>
      <c r="G79" s="38">
        <f>G6+G8</f>
        <v>308699.5</v>
      </c>
      <c r="H79" s="48">
        <f>G79/E79*100</f>
        <v>35.54387624594758</v>
      </c>
      <c r="I79" s="48">
        <f>G79/F79*100</f>
        <v>69.75237167486041</v>
      </c>
      <c r="J79" s="20">
        <f>J8+J6</f>
        <v>97897.92000000001</v>
      </c>
      <c r="K79" s="20">
        <f>K8+K6</f>
        <v>5141.200000000001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2" fitToWidth="1" horizontalDpi="600" verticalDpi="6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107</v>
      </c>
      <c r="G4" s="60" t="s">
        <v>4</v>
      </c>
      <c r="H4" s="62" t="s">
        <v>5</v>
      </c>
      <c r="I4" s="3"/>
      <c r="J4" s="64" t="s">
        <v>106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303681.7</v>
      </c>
      <c r="C6" s="6">
        <v>110507.8</v>
      </c>
      <c r="D6" s="7">
        <f>C6/B6*100</f>
        <v>36.38935108700985</v>
      </c>
      <c r="E6" s="6">
        <v>331130</v>
      </c>
      <c r="F6" s="8">
        <v>147694.1</v>
      </c>
      <c r="G6" s="9">
        <v>116944.2</v>
      </c>
      <c r="H6" s="10">
        <f>G6/E6*100</f>
        <v>35.316703409537034</v>
      </c>
      <c r="I6" s="11">
        <f>G6/F6*100</f>
        <v>79.18000786761286</v>
      </c>
      <c r="J6" s="6">
        <v>26464.1</v>
      </c>
      <c r="K6" s="6">
        <v>2706</v>
      </c>
      <c r="L6" s="12">
        <f>G6-C6</f>
        <v>6436.399999999994</v>
      </c>
      <c r="M6" s="12"/>
    </row>
    <row r="7" spans="1:13" ht="26.25">
      <c r="A7" s="13" t="s">
        <v>61</v>
      </c>
      <c r="B7" s="6">
        <v>293690</v>
      </c>
      <c r="C7" s="6">
        <v>100019.1</v>
      </c>
      <c r="D7" s="7">
        <f>C7/B7*100</f>
        <v>34.056011440634684</v>
      </c>
      <c r="E7" s="6">
        <v>320400.9</v>
      </c>
      <c r="F7" s="8">
        <v>136965</v>
      </c>
      <c r="G7" s="9">
        <v>106312.5</v>
      </c>
      <c r="H7" s="10">
        <f>G7/E7*100</f>
        <v>33.181086569981545</v>
      </c>
      <c r="I7" s="11">
        <f>G7/F7*100</f>
        <v>77.62019494031321</v>
      </c>
      <c r="J7" s="6">
        <v>26561.5</v>
      </c>
      <c r="K7" s="6">
        <v>2706</v>
      </c>
      <c r="L7" s="12">
        <f>G7-C7</f>
        <v>6293.399999999994</v>
      </c>
      <c r="M7" s="12"/>
    </row>
    <row r="8" spans="1:13" ht="26.25">
      <c r="A8" s="13" t="s">
        <v>10</v>
      </c>
      <c r="B8" s="14">
        <v>512198.24</v>
      </c>
      <c r="C8" s="14">
        <v>193479.67</v>
      </c>
      <c r="D8" s="15">
        <f>C8/B8*100</f>
        <v>37.774372282107024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539802.96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298523.9099999999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215847.29000000007</v>
      </c>
      <c r="H8" s="10">
        <f aca="true" t="shared" si="0" ref="H8:H78">G8/E8*100</f>
        <v>39.98631093093674</v>
      </c>
      <c r="I8" s="11">
        <f>G8/F8*100</f>
        <v>72.30485826076716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92819.71000000002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14221.289999999997</v>
      </c>
      <c r="L8" s="12">
        <f>G8-C8</f>
        <v>22367.620000000054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11442.2</v>
      </c>
      <c r="G9" s="23">
        <v>8581.5</v>
      </c>
      <c r="H9" s="24">
        <f t="shared" si="0"/>
        <v>37.49934453164601</v>
      </c>
      <c r="I9" s="11">
        <f>G9/F9*100</f>
        <v>74.99868906329202</v>
      </c>
      <c r="J9" s="25">
        <v>2860.5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16141.2</v>
      </c>
      <c r="G10" s="23">
        <v>11283.76</v>
      </c>
      <c r="H10" s="24">
        <f t="shared" si="0"/>
        <v>38.44866360451962</v>
      </c>
      <c r="I10" s="11">
        <f>G10/F10*100</f>
        <v>69.90657448021213</v>
      </c>
      <c r="J10" s="25">
        <v>2445.66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104812</v>
      </c>
      <c r="G11" s="23">
        <v>76591.56</v>
      </c>
      <c r="H11" s="24">
        <f t="shared" si="0"/>
        <v>47.498848057014825</v>
      </c>
      <c r="I11" s="11">
        <f aca="true" t="shared" si="1" ref="I11:I78">G11/F11*100</f>
        <v>73.07518223104225</v>
      </c>
      <c r="J11" s="25">
        <v>34190.94</v>
      </c>
      <c r="K11" s="25">
        <v>9406.2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862.9</v>
      </c>
      <c r="G12" s="23">
        <v>495.63</v>
      </c>
      <c r="H12" s="32">
        <f t="shared" si="0"/>
        <v>37.33278095811991</v>
      </c>
      <c r="I12" s="11">
        <f t="shared" si="1"/>
        <v>57.4377100475142</v>
      </c>
      <c r="J12" s="33">
        <v>165.96</v>
      </c>
      <c r="K12" s="33">
        <v>55.3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108423</v>
      </c>
      <c r="G13" s="23">
        <v>75894.19</v>
      </c>
      <c r="H13" s="32">
        <f t="shared" si="0"/>
        <v>34.99910305050448</v>
      </c>
      <c r="I13" s="11">
        <f t="shared" si="1"/>
        <v>69.99823838115529</v>
      </c>
      <c r="J13" s="33">
        <v>32526.93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39946.5</v>
      </c>
      <c r="G14" s="23">
        <v>27899.78</v>
      </c>
      <c r="H14" s="24">
        <f t="shared" si="0"/>
        <v>34.92143241585621</v>
      </c>
      <c r="I14" s="11">
        <f t="shared" si="1"/>
        <v>69.84286483171242</v>
      </c>
      <c r="J14" s="25">
        <v>11983.95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704.4</v>
      </c>
      <c r="G15" s="23">
        <v>285.43</v>
      </c>
      <c r="H15" s="24">
        <f t="shared" si="0"/>
        <v>20.260505394662125</v>
      </c>
      <c r="I15" s="11">
        <f t="shared" si="1"/>
        <v>40.52101078932425</v>
      </c>
      <c r="J15" s="25">
        <v>70.6</v>
      </c>
      <c r="K15" s="25">
        <v>70.6</v>
      </c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322</v>
      </c>
      <c r="G16" s="23">
        <v>232.48</v>
      </c>
      <c r="H16" s="32">
        <f t="shared" si="0"/>
        <v>32.49196366177498</v>
      </c>
      <c r="I16" s="11">
        <f t="shared" si="1"/>
        <v>72.19875776397515</v>
      </c>
      <c r="J16" s="23">
        <v>130.73</v>
      </c>
      <c r="K16" s="23">
        <v>29.82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163.6</v>
      </c>
      <c r="G17" s="23">
        <v>118.13</v>
      </c>
      <c r="H17" s="24">
        <f t="shared" si="0"/>
        <v>32.49793672627235</v>
      </c>
      <c r="I17" s="11">
        <f t="shared" si="1"/>
        <v>72.20660146699267</v>
      </c>
      <c r="J17" s="23">
        <v>72.13</v>
      </c>
      <c r="K17" s="23">
        <v>15.15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153.6</v>
      </c>
      <c r="G18" s="23">
        <v>103.28</v>
      </c>
      <c r="H18" s="24">
        <f t="shared" si="0"/>
        <v>30.251903925014652</v>
      </c>
      <c r="I18" s="39">
        <f t="shared" si="1"/>
        <v>67.23958333333334</v>
      </c>
      <c r="J18" s="40">
        <v>35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255.9</v>
      </c>
      <c r="G19" s="23">
        <v>191.88</v>
      </c>
      <c r="H19" s="24">
        <f t="shared" si="0"/>
        <v>37.49120750293083</v>
      </c>
      <c r="I19" s="11">
        <f t="shared" si="1"/>
        <v>74.98241500586165</v>
      </c>
      <c r="J19" s="25">
        <v>127.94</v>
      </c>
      <c r="K19" s="25">
        <v>21.32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153.6</v>
      </c>
      <c r="G20" s="23">
        <v>127.98</v>
      </c>
      <c r="H20" s="32">
        <f t="shared" si="0"/>
        <v>37.48681898066784</v>
      </c>
      <c r="I20" s="11">
        <f t="shared" si="1"/>
        <v>83.3203125</v>
      </c>
      <c r="J20" s="33">
        <v>71.09</v>
      </c>
      <c r="K20" s="33">
        <v>14.22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864</v>
      </c>
      <c r="G21" s="23">
        <v>864</v>
      </c>
      <c r="H21" s="24">
        <f t="shared" si="0"/>
        <v>49.99710664892078</v>
      </c>
      <c r="I21" s="11">
        <f t="shared" si="1"/>
        <v>100</v>
      </c>
      <c r="J21" s="43">
        <v>432</v>
      </c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2390.1</v>
      </c>
      <c r="G22" s="23">
        <v>1442.1</v>
      </c>
      <c r="H22" s="24">
        <f t="shared" si="0"/>
        <v>30.168193799422617</v>
      </c>
      <c r="I22" s="11">
        <f t="shared" si="1"/>
        <v>60.336387598845235</v>
      </c>
      <c r="J22" s="43">
        <v>597.56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470.25</v>
      </c>
      <c r="G23" s="23">
        <v>332.23</v>
      </c>
      <c r="H23" s="32">
        <f t="shared" si="0"/>
        <v>35.324827219564064</v>
      </c>
      <c r="I23" s="11">
        <f t="shared" si="1"/>
        <v>70.64965443912813</v>
      </c>
      <c r="J23" s="33">
        <v>118.44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22.2</v>
      </c>
      <c r="G24" s="23">
        <v>9.5</v>
      </c>
      <c r="H24" s="24">
        <f t="shared" si="0"/>
        <v>19.26977687626775</v>
      </c>
      <c r="I24" s="11">
        <f t="shared" si="1"/>
        <v>42.792792792792795</v>
      </c>
      <c r="J24" s="25">
        <v>4.15</v>
      </c>
      <c r="K24" s="25">
        <v>2.05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1767.7</v>
      </c>
      <c r="G27" s="23">
        <v>1767.7</v>
      </c>
      <c r="H27" s="24">
        <f t="shared" si="0"/>
        <v>45.00025456952294</v>
      </c>
      <c r="I27" s="11">
        <f t="shared" si="1"/>
        <v>100</v>
      </c>
      <c r="J27" s="44">
        <v>982.1</v>
      </c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65.2</v>
      </c>
      <c r="G28" s="23">
        <v>65.2</v>
      </c>
      <c r="H28" s="24">
        <f t="shared" si="0"/>
        <v>44.99654934437543</v>
      </c>
      <c r="I28" s="11">
        <f t="shared" si="1"/>
        <v>100</v>
      </c>
      <c r="J28" s="44">
        <v>36.2</v>
      </c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3492.1</v>
      </c>
      <c r="G29" s="23">
        <v>3492.1</v>
      </c>
      <c r="H29" s="24">
        <f t="shared" si="0"/>
        <v>50.54129157379802</v>
      </c>
      <c r="I29" s="11">
        <f t="shared" si="1"/>
        <v>100</v>
      </c>
      <c r="J29" s="44">
        <v>3492.1</v>
      </c>
      <c r="K29" s="44">
        <v>1222.8</v>
      </c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68.33</v>
      </c>
      <c r="F32" s="30">
        <v>68.33</v>
      </c>
      <c r="G32" s="23">
        <v>68.33</v>
      </c>
      <c r="H32" s="24">
        <f t="shared" si="0"/>
        <v>100</v>
      </c>
      <c r="I32" s="11">
        <f t="shared" si="1"/>
        <v>100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1916.6</v>
      </c>
      <c r="F35" s="30">
        <v>1916.6</v>
      </c>
      <c r="G35" s="23">
        <v>1916.6</v>
      </c>
      <c r="H35" s="24">
        <f t="shared" si="0"/>
        <v>100</v>
      </c>
      <c r="I35" s="11">
        <f t="shared" si="1"/>
        <v>100</v>
      </c>
      <c r="J35" s="44">
        <v>1916.6</v>
      </c>
      <c r="K35" s="44">
        <v>1916.6</v>
      </c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>
        <v>45.4</v>
      </c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1.63</v>
      </c>
      <c r="F53" s="30">
        <v>1.63</v>
      </c>
      <c r="G53" s="23">
        <v>1.63</v>
      </c>
      <c r="H53" s="24">
        <f t="shared" si="0"/>
        <v>100</v>
      </c>
      <c r="I53" s="11">
        <f t="shared" si="1"/>
        <v>100</v>
      </c>
      <c r="J53" s="44">
        <v>1.63</v>
      </c>
      <c r="K53" s="44">
        <v>1.63</v>
      </c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>
        <v>512.1</v>
      </c>
      <c r="K60" s="44">
        <v>512.1</v>
      </c>
      <c r="L60" s="26"/>
      <c r="M60" s="27"/>
    </row>
    <row r="61" spans="1:13" ht="26.25">
      <c r="A61" s="45" t="s">
        <v>110</v>
      </c>
      <c r="B61" s="18"/>
      <c r="C61" s="19"/>
      <c r="D61" s="20"/>
      <c r="E61" s="30">
        <v>25</v>
      </c>
      <c r="F61" s="30">
        <v>25</v>
      </c>
      <c r="G61" s="23">
        <v>25</v>
      </c>
      <c r="H61" s="24">
        <f t="shared" si="0"/>
        <v>100</v>
      </c>
      <c r="I61" s="11">
        <f t="shared" si="1"/>
        <v>100</v>
      </c>
      <c r="J61" s="44">
        <v>25</v>
      </c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3499.3</v>
      </c>
      <c r="F64" s="30">
        <v>3499.3</v>
      </c>
      <c r="G64" s="23">
        <v>3499.3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815879.94</v>
      </c>
      <c r="C79" s="20">
        <f>C8+C6</f>
        <v>303987.47000000003</v>
      </c>
      <c r="D79" s="20">
        <f>C79/B79*100</f>
        <v>37.25884840360214</v>
      </c>
      <c r="E79" s="20">
        <f>E6+E8</f>
        <v>870932.96</v>
      </c>
      <c r="F79" s="20">
        <f>F6+F8</f>
        <v>446218.0099999999</v>
      </c>
      <c r="G79" s="38">
        <f>G6+G8</f>
        <v>332791.49000000005</v>
      </c>
      <c r="H79" s="48">
        <f>G79/E79*100</f>
        <v>38.21091924228015</v>
      </c>
      <c r="I79" s="48">
        <f>G79/F79*100</f>
        <v>74.58047020558408</v>
      </c>
      <c r="J79" s="20">
        <f>J8+J6</f>
        <v>119283.81000000003</v>
      </c>
      <c r="K79" s="20">
        <f>K8+K6</f>
        <v>16927.289999999997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2" fitToWidth="1" horizontalDpi="600" verticalDpi="6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117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107</v>
      </c>
      <c r="G4" s="60" t="s">
        <v>4</v>
      </c>
      <c r="H4" s="62" t="s">
        <v>5</v>
      </c>
      <c r="I4" s="3"/>
      <c r="J4" s="64" t="s">
        <v>118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303681.7</v>
      </c>
      <c r="C6" s="6">
        <v>118194.1</v>
      </c>
      <c r="D6" s="7">
        <f>C6/B6*100</f>
        <v>38.92038934186683</v>
      </c>
      <c r="E6" s="6">
        <v>331130</v>
      </c>
      <c r="F6" s="8">
        <v>147694.1</v>
      </c>
      <c r="G6" s="9">
        <v>128623.3</v>
      </c>
      <c r="H6" s="10">
        <f>G6/E6*100</f>
        <v>38.843747168785676</v>
      </c>
      <c r="I6" s="11">
        <f>G6/F6*100</f>
        <v>87.0876358635856</v>
      </c>
      <c r="J6" s="6">
        <v>14385.1</v>
      </c>
      <c r="K6" s="6">
        <v>10666.8</v>
      </c>
      <c r="L6" s="12">
        <f>G6-C6</f>
        <v>10429.199999999997</v>
      </c>
      <c r="M6" s="12"/>
    </row>
    <row r="7" spans="1:13" ht="26.25">
      <c r="A7" s="13" t="s">
        <v>61</v>
      </c>
      <c r="B7" s="6">
        <v>293690</v>
      </c>
      <c r="C7" s="6">
        <v>107705.4</v>
      </c>
      <c r="D7" s="7">
        <f>C7/B7*100</f>
        <v>36.67315877285573</v>
      </c>
      <c r="E7" s="6">
        <v>320400.9</v>
      </c>
      <c r="F7" s="8">
        <v>136965</v>
      </c>
      <c r="G7" s="9">
        <v>117889.8</v>
      </c>
      <c r="H7" s="10">
        <f>G7/E7*100</f>
        <v>36.794465933148125</v>
      </c>
      <c r="I7" s="11">
        <f>G7/F7*100</f>
        <v>86.07293834191216</v>
      </c>
      <c r="J7" s="6">
        <v>14283.3</v>
      </c>
      <c r="K7" s="6">
        <v>10665.1</v>
      </c>
      <c r="L7" s="12">
        <f>G7-C7</f>
        <v>10184.400000000009</v>
      </c>
      <c r="M7" s="12"/>
    </row>
    <row r="8" spans="1:13" ht="26.25">
      <c r="A8" s="13" t="s">
        <v>10</v>
      </c>
      <c r="B8" s="14">
        <v>512198.24</v>
      </c>
      <c r="C8" s="14">
        <v>224011.32</v>
      </c>
      <c r="D8" s="15">
        <f>C8/B8*100</f>
        <v>43.735277184864984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542550.96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301271.9099999999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218623.7900000001</v>
      </c>
      <c r="H8" s="10">
        <f aca="true" t="shared" si="0" ref="H8:H78">G8/E8*100</f>
        <v>40.29553094883476</v>
      </c>
      <c r="I8" s="11">
        <f>G8/F8*100</f>
        <v>72.56693463389936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2776.5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2776.5</v>
      </c>
      <c r="L8" s="12"/>
      <c r="M8" s="12">
        <f>C8-G8</f>
        <v>5387.5299999999115</v>
      </c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11442.2</v>
      </c>
      <c r="G9" s="23">
        <v>8581.5</v>
      </c>
      <c r="H9" s="24">
        <f t="shared" si="0"/>
        <v>37.49934453164601</v>
      </c>
      <c r="I9" s="11">
        <f>G9/F9*100</f>
        <v>74.99868906329202</v>
      </c>
      <c r="J9" s="25"/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16141.2</v>
      </c>
      <c r="G10" s="23">
        <v>11283.76</v>
      </c>
      <c r="H10" s="24">
        <f t="shared" si="0"/>
        <v>38.44866360451962</v>
      </c>
      <c r="I10" s="11">
        <f>G10/F10*100</f>
        <v>69.90657448021213</v>
      </c>
      <c r="J10" s="25"/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104812</v>
      </c>
      <c r="G11" s="23">
        <v>76591.56</v>
      </c>
      <c r="H11" s="24">
        <f t="shared" si="0"/>
        <v>47.498848057014825</v>
      </c>
      <c r="I11" s="11">
        <f aca="true" t="shared" si="1" ref="I11:I78">G11/F11*100</f>
        <v>73.07518223104225</v>
      </c>
      <c r="J11" s="25"/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862.9</v>
      </c>
      <c r="G12" s="23">
        <v>495.63</v>
      </c>
      <c r="H12" s="32">
        <f t="shared" si="0"/>
        <v>37.33278095811991</v>
      </c>
      <c r="I12" s="11">
        <f t="shared" si="1"/>
        <v>57.4377100475142</v>
      </c>
      <c r="J12" s="33"/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108423</v>
      </c>
      <c r="G13" s="23">
        <v>75894.19</v>
      </c>
      <c r="H13" s="32">
        <f t="shared" si="0"/>
        <v>34.99910305050448</v>
      </c>
      <c r="I13" s="11">
        <f t="shared" si="1"/>
        <v>69.99823838115529</v>
      </c>
      <c r="J13" s="33"/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39946.5</v>
      </c>
      <c r="G14" s="23">
        <v>27899.78</v>
      </c>
      <c r="H14" s="24">
        <f t="shared" si="0"/>
        <v>34.92143241585621</v>
      </c>
      <c r="I14" s="11">
        <f t="shared" si="1"/>
        <v>69.84286483171242</v>
      </c>
      <c r="J14" s="25"/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704.4</v>
      </c>
      <c r="G15" s="23">
        <v>285.43</v>
      </c>
      <c r="H15" s="24">
        <f t="shared" si="0"/>
        <v>20.260505394662125</v>
      </c>
      <c r="I15" s="11">
        <f t="shared" si="1"/>
        <v>40.52101078932425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322</v>
      </c>
      <c r="G16" s="23">
        <v>232.48</v>
      </c>
      <c r="H16" s="32">
        <f t="shared" si="0"/>
        <v>32.49196366177498</v>
      </c>
      <c r="I16" s="11">
        <f t="shared" si="1"/>
        <v>72.19875776397515</v>
      </c>
      <c r="J16" s="23"/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163.6</v>
      </c>
      <c r="G17" s="23">
        <v>118.13</v>
      </c>
      <c r="H17" s="24">
        <f t="shared" si="0"/>
        <v>32.49793672627235</v>
      </c>
      <c r="I17" s="11">
        <f t="shared" si="1"/>
        <v>72.20660146699267</v>
      </c>
      <c r="J17" s="23"/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153.6</v>
      </c>
      <c r="G18" s="23">
        <v>131.78</v>
      </c>
      <c r="H18" s="24">
        <f t="shared" si="0"/>
        <v>38.59988283538372</v>
      </c>
      <c r="I18" s="39">
        <f t="shared" si="1"/>
        <v>85.79427083333334</v>
      </c>
      <c r="J18" s="40">
        <v>28.5</v>
      </c>
      <c r="K18" s="40">
        <v>28.5</v>
      </c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255.9</v>
      </c>
      <c r="G19" s="23">
        <v>191.88</v>
      </c>
      <c r="H19" s="24">
        <f t="shared" si="0"/>
        <v>37.49120750293083</v>
      </c>
      <c r="I19" s="11">
        <f t="shared" si="1"/>
        <v>74.98241500586165</v>
      </c>
      <c r="J19" s="25"/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153.6</v>
      </c>
      <c r="G20" s="23">
        <v>127.98</v>
      </c>
      <c r="H20" s="32">
        <f t="shared" si="0"/>
        <v>37.48681898066784</v>
      </c>
      <c r="I20" s="11">
        <f t="shared" si="1"/>
        <v>83.3203125</v>
      </c>
      <c r="J20" s="33"/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864</v>
      </c>
      <c r="G21" s="23">
        <v>864</v>
      </c>
      <c r="H21" s="24">
        <f t="shared" si="0"/>
        <v>49.99710664892078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2390.1</v>
      </c>
      <c r="G22" s="23">
        <v>1442.1</v>
      </c>
      <c r="H22" s="24">
        <f t="shared" si="0"/>
        <v>30.168193799422617</v>
      </c>
      <c r="I22" s="11">
        <f t="shared" si="1"/>
        <v>60.336387598845235</v>
      </c>
      <c r="J22" s="43"/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470.25</v>
      </c>
      <c r="G23" s="23">
        <v>332.23</v>
      </c>
      <c r="H23" s="32">
        <f t="shared" si="0"/>
        <v>35.324827219564064</v>
      </c>
      <c r="I23" s="11">
        <f t="shared" si="1"/>
        <v>70.64965443912813</v>
      </c>
      <c r="J23" s="33"/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22.2</v>
      </c>
      <c r="G24" s="23">
        <v>9.5</v>
      </c>
      <c r="H24" s="24">
        <f t="shared" si="0"/>
        <v>19.26977687626775</v>
      </c>
      <c r="I24" s="11">
        <f t="shared" si="1"/>
        <v>42.792792792792795</v>
      </c>
      <c r="J24" s="25"/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1767.7</v>
      </c>
      <c r="G27" s="23">
        <v>1767.7</v>
      </c>
      <c r="H27" s="24">
        <f t="shared" si="0"/>
        <v>45.00025456952294</v>
      </c>
      <c r="I27" s="11">
        <f t="shared" si="1"/>
        <v>100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65.2</v>
      </c>
      <c r="G28" s="23">
        <v>65.2</v>
      </c>
      <c r="H28" s="24">
        <f t="shared" si="0"/>
        <v>44.99654934437543</v>
      </c>
      <c r="I28" s="11">
        <f t="shared" si="1"/>
        <v>100</v>
      </c>
      <c r="J28" s="44"/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3492.1</v>
      </c>
      <c r="G29" s="23">
        <v>3492.1</v>
      </c>
      <c r="H29" s="24">
        <f t="shared" si="0"/>
        <v>50.54129157379802</v>
      </c>
      <c r="I29" s="11">
        <f t="shared" si="1"/>
        <v>100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173.13</v>
      </c>
      <c r="F32" s="30">
        <v>173.13</v>
      </c>
      <c r="G32" s="23">
        <v>173.13</v>
      </c>
      <c r="H32" s="24">
        <f t="shared" si="0"/>
        <v>100</v>
      </c>
      <c r="I32" s="11">
        <f t="shared" si="1"/>
        <v>100</v>
      </c>
      <c r="J32" s="44">
        <v>104.8</v>
      </c>
      <c r="K32" s="44">
        <v>104.8</v>
      </c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1916.6</v>
      </c>
      <c r="F35" s="30">
        <v>1916.6</v>
      </c>
      <c r="G35" s="23">
        <v>1916.6</v>
      </c>
      <c r="H35" s="24">
        <f t="shared" si="0"/>
        <v>100</v>
      </c>
      <c r="I35" s="11">
        <f t="shared" si="1"/>
        <v>100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>
      <c r="A50" s="45" t="s">
        <v>119</v>
      </c>
      <c r="B50" s="18"/>
      <c r="C50" s="19"/>
      <c r="D50" s="20"/>
      <c r="E50" s="30">
        <v>2643.2</v>
      </c>
      <c r="F50" s="30">
        <v>2643.2</v>
      </c>
      <c r="G50" s="23">
        <v>2643.2</v>
      </c>
      <c r="H50" s="24">
        <f t="shared" si="0"/>
        <v>100</v>
      </c>
      <c r="I50" s="11">
        <f t="shared" si="1"/>
        <v>100</v>
      </c>
      <c r="J50" s="44">
        <v>2643.2</v>
      </c>
      <c r="K50" s="44">
        <v>2643.2</v>
      </c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1.63</v>
      </c>
      <c r="F53" s="30">
        <v>1.63</v>
      </c>
      <c r="G53" s="23">
        <v>1.63</v>
      </c>
      <c r="H53" s="24">
        <f t="shared" si="0"/>
        <v>100</v>
      </c>
      <c r="I53" s="11">
        <f t="shared" si="1"/>
        <v>100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/>
      <c r="K60" s="44"/>
      <c r="L60" s="26"/>
      <c r="M60" s="27"/>
    </row>
    <row r="61" spans="1:13" ht="26.25">
      <c r="A61" s="45" t="s">
        <v>110</v>
      </c>
      <c r="B61" s="18"/>
      <c r="C61" s="19"/>
      <c r="D61" s="20"/>
      <c r="E61" s="30">
        <v>25</v>
      </c>
      <c r="F61" s="30">
        <v>25</v>
      </c>
      <c r="G61" s="23">
        <v>25</v>
      </c>
      <c r="H61" s="24">
        <f t="shared" si="0"/>
        <v>100</v>
      </c>
      <c r="I61" s="11">
        <f t="shared" si="1"/>
        <v>100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3499.3</v>
      </c>
      <c r="F64" s="30">
        <v>3499.3</v>
      </c>
      <c r="G64" s="23">
        <v>3499.3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815879.94</v>
      </c>
      <c r="C79" s="20">
        <f>C8+C6</f>
        <v>342205.42000000004</v>
      </c>
      <c r="D79" s="20">
        <f>C79/B79*100</f>
        <v>41.94310991394151</v>
      </c>
      <c r="E79" s="20">
        <f>E6+E8</f>
        <v>873680.96</v>
      </c>
      <c r="F79" s="20">
        <f>F6+F8</f>
        <v>448966.0099999999</v>
      </c>
      <c r="G79" s="38">
        <f>G6+G8</f>
        <v>347247.0900000001</v>
      </c>
      <c r="H79" s="48">
        <f>G79/E79*100</f>
        <v>39.74529672707988</v>
      </c>
      <c r="I79" s="48">
        <f>G79/F79*100</f>
        <v>77.3437370013824</v>
      </c>
      <c r="J79" s="20">
        <f>J8+J6</f>
        <v>17161.6</v>
      </c>
      <c r="K79" s="20">
        <f>K8+K6</f>
        <v>13443.3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4">
      <selection activeCell="B4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107</v>
      </c>
      <c r="G4" s="60" t="s">
        <v>4</v>
      </c>
      <c r="H4" s="62" t="s">
        <v>5</v>
      </c>
      <c r="I4" s="3"/>
      <c r="J4" s="64" t="s">
        <v>118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303681.7</v>
      </c>
      <c r="C6" s="6">
        <v>116618.4</v>
      </c>
      <c r="D6" s="7">
        <f>C6/B6*100</f>
        <v>38.40152370063787</v>
      </c>
      <c r="E6" s="6">
        <v>331130</v>
      </c>
      <c r="F6" s="8">
        <v>147694.1</v>
      </c>
      <c r="G6" s="9">
        <v>131940.7</v>
      </c>
      <c r="H6" s="10">
        <f>G6/E6*100</f>
        <v>39.845589345574254</v>
      </c>
      <c r="I6" s="11">
        <f>G6/F6*100</f>
        <v>89.3337648558744</v>
      </c>
      <c r="J6" s="6">
        <v>17702.5</v>
      </c>
      <c r="K6" s="6">
        <v>3314.7</v>
      </c>
      <c r="L6" s="12">
        <f>G6-C6</f>
        <v>15322.300000000017</v>
      </c>
      <c r="M6" s="12"/>
    </row>
    <row r="7" spans="1:13" ht="26.25">
      <c r="A7" s="13" t="s">
        <v>61</v>
      </c>
      <c r="B7" s="6">
        <v>293690</v>
      </c>
      <c r="C7" s="6">
        <v>109129.2</v>
      </c>
      <c r="D7" s="7">
        <f>C7/B7*100</f>
        <v>37.157955667540605</v>
      </c>
      <c r="E7" s="6">
        <v>320400.9</v>
      </c>
      <c r="F7" s="8">
        <v>136965</v>
      </c>
      <c r="G7" s="9">
        <v>121207.2</v>
      </c>
      <c r="H7" s="10">
        <f>G7/E7*100</f>
        <v>37.829856283175225</v>
      </c>
      <c r="I7" s="11">
        <f>G7/F7*100</f>
        <v>88.49501697513963</v>
      </c>
      <c r="J7" s="6">
        <v>17600.7</v>
      </c>
      <c r="K7" s="6">
        <v>3314.7</v>
      </c>
      <c r="L7" s="12">
        <f>G7-C7</f>
        <v>12078</v>
      </c>
      <c r="M7" s="12"/>
    </row>
    <row r="8" spans="1:13" ht="26.25">
      <c r="A8" s="13" t="s">
        <v>10</v>
      </c>
      <c r="B8" s="14">
        <v>512198.24</v>
      </c>
      <c r="C8" s="14">
        <v>224011.32</v>
      </c>
      <c r="D8" s="15">
        <f>C8/B8*100</f>
        <v>43.735277184864984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544522.36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303243.30999999994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220595.1900000001</v>
      </c>
      <c r="H8" s="10">
        <f aca="true" t="shared" si="0" ref="H8:H78">G8/E8*100</f>
        <v>40.51168624186528</v>
      </c>
      <c r="I8" s="11">
        <f>G8/F8*100</f>
        <v>72.74527837069188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4747.9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4747.9</v>
      </c>
      <c r="L8" s="12"/>
      <c r="M8" s="12">
        <f>C8-G8</f>
        <v>3416.1299999999173</v>
      </c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11442.2</v>
      </c>
      <c r="G9" s="23">
        <v>8581.5</v>
      </c>
      <c r="H9" s="24">
        <f t="shared" si="0"/>
        <v>37.49934453164601</v>
      </c>
      <c r="I9" s="11">
        <f>G9/F9*100</f>
        <v>74.99868906329202</v>
      </c>
      <c r="J9" s="25"/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16141.2</v>
      </c>
      <c r="G10" s="23">
        <v>11283.76</v>
      </c>
      <c r="H10" s="24">
        <f t="shared" si="0"/>
        <v>38.44866360451962</v>
      </c>
      <c r="I10" s="11">
        <f>G10/F10*100</f>
        <v>69.90657448021213</v>
      </c>
      <c r="J10" s="25"/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104812</v>
      </c>
      <c r="G11" s="23">
        <v>76591.56</v>
      </c>
      <c r="H11" s="24">
        <f t="shared" si="0"/>
        <v>47.498848057014825</v>
      </c>
      <c r="I11" s="11">
        <f aca="true" t="shared" si="1" ref="I11:I78">G11/F11*100</f>
        <v>73.07518223104225</v>
      </c>
      <c r="J11" s="25"/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862.9</v>
      </c>
      <c r="G12" s="23">
        <v>495.63</v>
      </c>
      <c r="H12" s="32">
        <f t="shared" si="0"/>
        <v>37.33278095811991</v>
      </c>
      <c r="I12" s="11">
        <f t="shared" si="1"/>
        <v>57.4377100475142</v>
      </c>
      <c r="J12" s="33"/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108423</v>
      </c>
      <c r="G13" s="23">
        <v>75894.19</v>
      </c>
      <c r="H13" s="32">
        <f t="shared" si="0"/>
        <v>34.99910305050448</v>
      </c>
      <c r="I13" s="11">
        <f t="shared" si="1"/>
        <v>69.99823838115529</v>
      </c>
      <c r="J13" s="33"/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39946.5</v>
      </c>
      <c r="G14" s="23">
        <v>27899.78</v>
      </c>
      <c r="H14" s="24">
        <f t="shared" si="0"/>
        <v>34.92143241585621</v>
      </c>
      <c r="I14" s="11">
        <f t="shared" si="1"/>
        <v>69.84286483171242</v>
      </c>
      <c r="J14" s="25"/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704.4</v>
      </c>
      <c r="G15" s="23">
        <v>285.43</v>
      </c>
      <c r="H15" s="24">
        <f t="shared" si="0"/>
        <v>20.260505394662125</v>
      </c>
      <c r="I15" s="11">
        <f t="shared" si="1"/>
        <v>40.52101078932425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322</v>
      </c>
      <c r="G16" s="23">
        <v>232.48</v>
      </c>
      <c r="H16" s="32">
        <f t="shared" si="0"/>
        <v>32.49196366177498</v>
      </c>
      <c r="I16" s="11">
        <f t="shared" si="1"/>
        <v>72.19875776397515</v>
      </c>
      <c r="J16" s="23"/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163.6</v>
      </c>
      <c r="G17" s="23">
        <v>118.13</v>
      </c>
      <c r="H17" s="24">
        <f t="shared" si="0"/>
        <v>32.49793672627235</v>
      </c>
      <c r="I17" s="11">
        <f t="shared" si="1"/>
        <v>72.20660146699267</v>
      </c>
      <c r="J17" s="23"/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153.6</v>
      </c>
      <c r="G18" s="23">
        <v>131.78</v>
      </c>
      <c r="H18" s="24">
        <f t="shared" si="0"/>
        <v>38.59988283538372</v>
      </c>
      <c r="I18" s="39">
        <f t="shared" si="1"/>
        <v>85.79427083333334</v>
      </c>
      <c r="J18" s="40">
        <v>28.5</v>
      </c>
      <c r="K18" s="40">
        <v>28.5</v>
      </c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255.9</v>
      </c>
      <c r="G19" s="23">
        <v>191.88</v>
      </c>
      <c r="H19" s="24">
        <f t="shared" si="0"/>
        <v>37.49120750293083</v>
      </c>
      <c r="I19" s="11">
        <f t="shared" si="1"/>
        <v>74.98241500586165</v>
      </c>
      <c r="J19" s="25"/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153.6</v>
      </c>
      <c r="G20" s="23">
        <v>127.98</v>
      </c>
      <c r="H20" s="32">
        <f t="shared" si="0"/>
        <v>37.48681898066784</v>
      </c>
      <c r="I20" s="11">
        <f t="shared" si="1"/>
        <v>83.3203125</v>
      </c>
      <c r="J20" s="33"/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864</v>
      </c>
      <c r="G21" s="23">
        <v>864</v>
      </c>
      <c r="H21" s="24">
        <f t="shared" si="0"/>
        <v>49.99710664892078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2390.1</v>
      </c>
      <c r="G22" s="23">
        <v>1442.1</v>
      </c>
      <c r="H22" s="24">
        <f t="shared" si="0"/>
        <v>30.168193799422617</v>
      </c>
      <c r="I22" s="11">
        <f t="shared" si="1"/>
        <v>60.336387598845235</v>
      </c>
      <c r="J22" s="43"/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470.25</v>
      </c>
      <c r="G23" s="23">
        <v>332.23</v>
      </c>
      <c r="H23" s="32">
        <f t="shared" si="0"/>
        <v>35.324827219564064</v>
      </c>
      <c r="I23" s="11">
        <f t="shared" si="1"/>
        <v>70.64965443912813</v>
      </c>
      <c r="J23" s="33"/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22.2</v>
      </c>
      <c r="G24" s="23">
        <v>9.5</v>
      </c>
      <c r="H24" s="24">
        <f t="shared" si="0"/>
        <v>19.26977687626775</v>
      </c>
      <c r="I24" s="11">
        <f t="shared" si="1"/>
        <v>42.792792792792795</v>
      </c>
      <c r="J24" s="25"/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1767.7</v>
      </c>
      <c r="G27" s="23">
        <v>1767.7</v>
      </c>
      <c r="H27" s="24">
        <f t="shared" si="0"/>
        <v>45.00025456952294</v>
      </c>
      <c r="I27" s="11">
        <f t="shared" si="1"/>
        <v>100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65.2</v>
      </c>
      <c r="G28" s="23">
        <v>65.2</v>
      </c>
      <c r="H28" s="24">
        <f t="shared" si="0"/>
        <v>44.99654934437543</v>
      </c>
      <c r="I28" s="11">
        <f t="shared" si="1"/>
        <v>100</v>
      </c>
      <c r="J28" s="44"/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3492.1</v>
      </c>
      <c r="G29" s="23">
        <v>3492.1</v>
      </c>
      <c r="H29" s="24">
        <f t="shared" si="0"/>
        <v>50.54129157379802</v>
      </c>
      <c r="I29" s="11">
        <f t="shared" si="1"/>
        <v>100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211.03</v>
      </c>
      <c r="F32" s="30">
        <v>211.03</v>
      </c>
      <c r="G32" s="23">
        <v>211.03</v>
      </c>
      <c r="H32" s="24">
        <f t="shared" si="0"/>
        <v>100</v>
      </c>
      <c r="I32" s="11">
        <f t="shared" si="1"/>
        <v>100</v>
      </c>
      <c r="J32" s="44">
        <v>142.7</v>
      </c>
      <c r="K32" s="44">
        <v>142.7</v>
      </c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1916.6</v>
      </c>
      <c r="F35" s="30">
        <v>1916.6</v>
      </c>
      <c r="G35" s="23">
        <v>1916.6</v>
      </c>
      <c r="H35" s="24">
        <f t="shared" si="0"/>
        <v>100</v>
      </c>
      <c r="I35" s="11">
        <f t="shared" si="1"/>
        <v>100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>
      <c r="A50" s="45" t="s">
        <v>119</v>
      </c>
      <c r="B50" s="18"/>
      <c r="C50" s="19"/>
      <c r="D50" s="20"/>
      <c r="E50" s="30">
        <v>2643.2</v>
      </c>
      <c r="F50" s="30">
        <v>2643.2</v>
      </c>
      <c r="G50" s="23">
        <v>2643.2</v>
      </c>
      <c r="H50" s="24">
        <f t="shared" si="0"/>
        <v>100</v>
      </c>
      <c r="I50" s="11">
        <f t="shared" si="1"/>
        <v>100</v>
      </c>
      <c r="J50" s="44">
        <v>2643.2</v>
      </c>
      <c r="K50" s="44">
        <v>2643.2</v>
      </c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1.63</v>
      </c>
      <c r="F53" s="30">
        <v>1.63</v>
      </c>
      <c r="G53" s="23">
        <v>1.63</v>
      </c>
      <c r="H53" s="24">
        <f t="shared" si="0"/>
        <v>100</v>
      </c>
      <c r="I53" s="11">
        <f t="shared" si="1"/>
        <v>100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/>
      <c r="K60" s="44"/>
      <c r="L60" s="26"/>
      <c r="M60" s="27"/>
    </row>
    <row r="61" spans="1:13" ht="26.25">
      <c r="A61" s="45" t="s">
        <v>110</v>
      </c>
      <c r="B61" s="18"/>
      <c r="C61" s="19"/>
      <c r="D61" s="20"/>
      <c r="E61" s="30">
        <v>25</v>
      </c>
      <c r="F61" s="30">
        <v>25</v>
      </c>
      <c r="G61" s="23">
        <v>25</v>
      </c>
      <c r="H61" s="24">
        <f t="shared" si="0"/>
        <v>100</v>
      </c>
      <c r="I61" s="11">
        <f t="shared" si="1"/>
        <v>100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5432.8</v>
      </c>
      <c r="F64" s="30">
        <v>5432.8</v>
      </c>
      <c r="G64" s="23">
        <v>5432.8</v>
      </c>
      <c r="H64" s="24">
        <f t="shared" si="0"/>
        <v>100</v>
      </c>
      <c r="I64" s="11">
        <f t="shared" si="1"/>
        <v>100</v>
      </c>
      <c r="J64" s="44">
        <v>1933.5</v>
      </c>
      <c r="K64" s="44">
        <v>1933.5</v>
      </c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815879.94</v>
      </c>
      <c r="C79" s="20">
        <f>C8+C6</f>
        <v>340629.72</v>
      </c>
      <c r="D79" s="20">
        <f>C79/B79*100</f>
        <v>41.74998100823511</v>
      </c>
      <c r="E79" s="20">
        <f>E6+E8</f>
        <v>875652.36</v>
      </c>
      <c r="F79" s="20">
        <f>F6+F8</f>
        <v>450937.4099999999</v>
      </c>
      <c r="G79" s="38">
        <f>G6+G8</f>
        <v>352535.89000000013</v>
      </c>
      <c r="H79" s="48">
        <f>G79/E79*100</f>
        <v>40.25980013346851</v>
      </c>
      <c r="I79" s="48">
        <f>G79/F79*100</f>
        <v>78.17845274802112</v>
      </c>
      <c r="J79" s="20">
        <f>J8+J6</f>
        <v>22450.4</v>
      </c>
      <c r="K79" s="20">
        <f>K8+K6</f>
        <v>8062.599999999999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107</v>
      </c>
      <c r="G4" s="60" t="s">
        <v>4</v>
      </c>
      <c r="H4" s="62" t="s">
        <v>5</v>
      </c>
      <c r="I4" s="3"/>
      <c r="J4" s="64" t="s">
        <v>118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303681.7</v>
      </c>
      <c r="C6" s="6">
        <v>128733.3</v>
      </c>
      <c r="D6" s="7">
        <f>C6/B6*100</f>
        <v>42.390865172316936</v>
      </c>
      <c r="E6" s="6">
        <v>331130</v>
      </c>
      <c r="F6" s="8">
        <v>147694.1</v>
      </c>
      <c r="G6" s="9">
        <v>139336</v>
      </c>
      <c r="H6" s="10">
        <f>G6/E6*100</f>
        <v>42.07894180533325</v>
      </c>
      <c r="I6" s="11">
        <f>G6/F6*100</f>
        <v>94.34093846673632</v>
      </c>
      <c r="J6" s="6">
        <v>25097.8</v>
      </c>
      <c r="K6" s="6">
        <v>7395.1</v>
      </c>
      <c r="L6" s="12">
        <f>G6-C6</f>
        <v>10602.699999999997</v>
      </c>
      <c r="M6" s="12"/>
    </row>
    <row r="7" spans="1:13" ht="26.25">
      <c r="A7" s="13" t="s">
        <v>61</v>
      </c>
      <c r="B7" s="6">
        <v>293690</v>
      </c>
      <c r="C7" s="6">
        <v>118244.1</v>
      </c>
      <c r="D7" s="7">
        <f>C7/B7*100</f>
        <v>40.26153427082979</v>
      </c>
      <c r="E7" s="6">
        <v>320400.9</v>
      </c>
      <c r="F7" s="8">
        <v>136965</v>
      </c>
      <c r="G7" s="9">
        <v>128602.5</v>
      </c>
      <c r="H7" s="10">
        <f>G7/E7*100</f>
        <v>40.13799586705281</v>
      </c>
      <c r="I7" s="11">
        <f>G7/F7*100</f>
        <v>93.89442558317819</v>
      </c>
      <c r="J7" s="6">
        <v>24996</v>
      </c>
      <c r="K7" s="6">
        <v>7395.1</v>
      </c>
      <c r="L7" s="12">
        <f>G7-C7</f>
        <v>10358.399999999994</v>
      </c>
      <c r="M7" s="12"/>
    </row>
    <row r="8" spans="1:13" ht="26.25">
      <c r="A8" s="13" t="s">
        <v>10</v>
      </c>
      <c r="B8" s="14">
        <v>512198.24</v>
      </c>
      <c r="C8" s="14">
        <v>252850.99</v>
      </c>
      <c r="D8" s="15">
        <f>C8/B8*100</f>
        <v>49.365845146207455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551434.66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308082.8099999999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225555.1900000001</v>
      </c>
      <c r="H8" s="10">
        <f aca="true" t="shared" si="0" ref="H8:H78">G8/E8*100</f>
        <v>40.90333930043499</v>
      </c>
      <c r="I8" s="11">
        <f>G8/F8*100</f>
        <v>73.212520361003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9707.900000000001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4960</v>
      </c>
      <c r="L8" s="12"/>
      <c r="M8" s="12">
        <f>C8-G8</f>
        <v>27295.7999999999</v>
      </c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11442.2</v>
      </c>
      <c r="G9" s="23">
        <v>8581.5</v>
      </c>
      <c r="H9" s="24">
        <f t="shared" si="0"/>
        <v>37.49934453164601</v>
      </c>
      <c r="I9" s="11">
        <f>G9/F9*100</f>
        <v>74.99868906329202</v>
      </c>
      <c r="J9" s="25"/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16141.2</v>
      </c>
      <c r="G10" s="23">
        <v>11283.76</v>
      </c>
      <c r="H10" s="24">
        <f t="shared" si="0"/>
        <v>38.44866360451962</v>
      </c>
      <c r="I10" s="11">
        <f>G10/F10*100</f>
        <v>69.90657448021213</v>
      </c>
      <c r="J10" s="25"/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104812</v>
      </c>
      <c r="G11" s="23">
        <v>76591.56</v>
      </c>
      <c r="H11" s="24">
        <f t="shared" si="0"/>
        <v>47.498848057014825</v>
      </c>
      <c r="I11" s="11">
        <f aca="true" t="shared" si="1" ref="I11:I78">G11/F11*100</f>
        <v>73.07518223104225</v>
      </c>
      <c r="J11" s="25"/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862.9</v>
      </c>
      <c r="G12" s="23">
        <v>495.63</v>
      </c>
      <c r="H12" s="32">
        <f t="shared" si="0"/>
        <v>37.33278095811991</v>
      </c>
      <c r="I12" s="11">
        <f t="shared" si="1"/>
        <v>57.4377100475142</v>
      </c>
      <c r="J12" s="33"/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108423</v>
      </c>
      <c r="G13" s="23">
        <v>75894.19</v>
      </c>
      <c r="H13" s="32">
        <f t="shared" si="0"/>
        <v>34.99910305050448</v>
      </c>
      <c r="I13" s="11">
        <f t="shared" si="1"/>
        <v>69.99823838115529</v>
      </c>
      <c r="J13" s="33"/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39946.5</v>
      </c>
      <c r="G14" s="23">
        <v>27899.78</v>
      </c>
      <c r="H14" s="24">
        <f t="shared" si="0"/>
        <v>34.92143241585621</v>
      </c>
      <c r="I14" s="11">
        <f t="shared" si="1"/>
        <v>69.84286483171242</v>
      </c>
      <c r="J14" s="25"/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704.4</v>
      </c>
      <c r="G15" s="23">
        <v>405.93</v>
      </c>
      <c r="H15" s="24">
        <f t="shared" si="0"/>
        <v>28.81388415672913</v>
      </c>
      <c r="I15" s="11">
        <f t="shared" si="1"/>
        <v>57.62776831345826</v>
      </c>
      <c r="J15" s="25">
        <v>120.5</v>
      </c>
      <c r="K15" s="25">
        <v>120.5</v>
      </c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322</v>
      </c>
      <c r="G16" s="23">
        <v>232.48</v>
      </c>
      <c r="H16" s="32">
        <f t="shared" si="0"/>
        <v>32.49196366177498</v>
      </c>
      <c r="I16" s="11">
        <f t="shared" si="1"/>
        <v>72.19875776397515</v>
      </c>
      <c r="J16" s="23"/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163.6</v>
      </c>
      <c r="G17" s="23">
        <v>118.13</v>
      </c>
      <c r="H17" s="24">
        <f t="shared" si="0"/>
        <v>32.49793672627235</v>
      </c>
      <c r="I17" s="11">
        <f t="shared" si="1"/>
        <v>72.20660146699267</v>
      </c>
      <c r="J17" s="23"/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153.6</v>
      </c>
      <c r="G18" s="23">
        <v>131.78</v>
      </c>
      <c r="H18" s="24">
        <f t="shared" si="0"/>
        <v>38.59988283538372</v>
      </c>
      <c r="I18" s="39">
        <f t="shared" si="1"/>
        <v>85.79427083333334</v>
      </c>
      <c r="J18" s="40">
        <v>28.5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255.9</v>
      </c>
      <c r="G19" s="23">
        <v>191.88</v>
      </c>
      <c r="H19" s="24">
        <f t="shared" si="0"/>
        <v>37.49120750293083</v>
      </c>
      <c r="I19" s="11">
        <f t="shared" si="1"/>
        <v>74.98241500586165</v>
      </c>
      <c r="J19" s="25"/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153.6</v>
      </c>
      <c r="G20" s="23">
        <v>127.98</v>
      </c>
      <c r="H20" s="32">
        <f t="shared" si="0"/>
        <v>37.48681898066784</v>
      </c>
      <c r="I20" s="11">
        <f t="shared" si="1"/>
        <v>83.3203125</v>
      </c>
      <c r="J20" s="33"/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864</v>
      </c>
      <c r="G21" s="23">
        <v>864</v>
      </c>
      <c r="H21" s="24">
        <f t="shared" si="0"/>
        <v>49.99710664892078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2390.1</v>
      </c>
      <c r="G22" s="23">
        <v>1442.1</v>
      </c>
      <c r="H22" s="24">
        <f t="shared" si="0"/>
        <v>30.168193799422617</v>
      </c>
      <c r="I22" s="11">
        <f t="shared" si="1"/>
        <v>60.336387598845235</v>
      </c>
      <c r="J22" s="43"/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470.25</v>
      </c>
      <c r="G23" s="23">
        <v>332.23</v>
      </c>
      <c r="H23" s="32">
        <f t="shared" si="0"/>
        <v>35.324827219564064</v>
      </c>
      <c r="I23" s="11">
        <f t="shared" si="1"/>
        <v>70.64965443912813</v>
      </c>
      <c r="J23" s="33"/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22.2</v>
      </c>
      <c r="G24" s="23">
        <v>9.5</v>
      </c>
      <c r="H24" s="24">
        <f t="shared" si="0"/>
        <v>19.26977687626775</v>
      </c>
      <c r="I24" s="11">
        <f t="shared" si="1"/>
        <v>42.792792792792795</v>
      </c>
      <c r="J24" s="25"/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1767.7</v>
      </c>
      <c r="G27" s="23">
        <v>1767.7</v>
      </c>
      <c r="H27" s="24">
        <f t="shared" si="0"/>
        <v>45.00025456952294</v>
      </c>
      <c r="I27" s="11">
        <f t="shared" si="1"/>
        <v>100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65.2</v>
      </c>
      <c r="G28" s="23">
        <v>65.2</v>
      </c>
      <c r="H28" s="24">
        <f t="shared" si="0"/>
        <v>44.99654934437543</v>
      </c>
      <c r="I28" s="11">
        <f t="shared" si="1"/>
        <v>100</v>
      </c>
      <c r="J28" s="44"/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3492.1</v>
      </c>
      <c r="G29" s="23">
        <v>3492.1</v>
      </c>
      <c r="H29" s="24">
        <f t="shared" si="0"/>
        <v>50.54129157379802</v>
      </c>
      <c r="I29" s="11">
        <f t="shared" si="1"/>
        <v>100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213.93</v>
      </c>
      <c r="F32" s="30">
        <v>213.93</v>
      </c>
      <c r="G32" s="23">
        <v>213.93</v>
      </c>
      <c r="H32" s="24">
        <f t="shared" si="0"/>
        <v>100</v>
      </c>
      <c r="I32" s="11">
        <f t="shared" si="1"/>
        <v>100</v>
      </c>
      <c r="J32" s="44">
        <v>145.6</v>
      </c>
      <c r="K32" s="44">
        <v>2.9</v>
      </c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1916.6</v>
      </c>
      <c r="F35" s="30">
        <v>1916.6</v>
      </c>
      <c r="G35" s="23">
        <v>1916.6</v>
      </c>
      <c r="H35" s="24">
        <f t="shared" si="0"/>
        <v>100</v>
      </c>
      <c r="I35" s="11">
        <f t="shared" si="1"/>
        <v>100</v>
      </c>
      <c r="J35" s="44"/>
      <c r="K35" s="44"/>
      <c r="L35" s="26"/>
      <c r="M35" s="27"/>
    </row>
    <row r="36" spans="1:13" ht="26.25">
      <c r="A36" s="45" t="s">
        <v>32</v>
      </c>
      <c r="B36" s="18"/>
      <c r="C36" s="19"/>
      <c r="D36" s="20"/>
      <c r="E36" s="30">
        <v>6909.4</v>
      </c>
      <c r="F36" s="30">
        <v>4836.6</v>
      </c>
      <c r="G36" s="23">
        <v>4836.6</v>
      </c>
      <c r="H36" s="24">
        <f t="shared" si="0"/>
        <v>70.00028946073465</v>
      </c>
      <c r="I36" s="11">
        <f t="shared" si="1"/>
        <v>100</v>
      </c>
      <c r="J36" s="33">
        <v>4836.6</v>
      </c>
      <c r="K36" s="33">
        <v>4836.6</v>
      </c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>
      <c r="A50" s="45" t="s">
        <v>119</v>
      </c>
      <c r="B50" s="18"/>
      <c r="C50" s="19"/>
      <c r="D50" s="20"/>
      <c r="E50" s="30">
        <v>2643.2</v>
      </c>
      <c r="F50" s="30">
        <v>2643.2</v>
      </c>
      <c r="G50" s="23">
        <v>2643.2</v>
      </c>
      <c r="H50" s="24">
        <f t="shared" si="0"/>
        <v>100</v>
      </c>
      <c r="I50" s="11">
        <f t="shared" si="1"/>
        <v>100</v>
      </c>
      <c r="J50" s="44">
        <v>2643.2</v>
      </c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1.63</v>
      </c>
      <c r="F53" s="30">
        <v>1.63</v>
      </c>
      <c r="G53" s="23">
        <v>1.63</v>
      </c>
      <c r="H53" s="24">
        <f t="shared" si="0"/>
        <v>100</v>
      </c>
      <c r="I53" s="11">
        <f t="shared" si="1"/>
        <v>100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/>
      <c r="K60" s="44"/>
      <c r="L60" s="26"/>
      <c r="M60" s="27"/>
    </row>
    <row r="61" spans="1:13" ht="26.25">
      <c r="A61" s="45" t="s">
        <v>110</v>
      </c>
      <c r="B61" s="18"/>
      <c r="C61" s="19"/>
      <c r="D61" s="20"/>
      <c r="E61" s="30">
        <v>25</v>
      </c>
      <c r="F61" s="30">
        <v>25</v>
      </c>
      <c r="G61" s="23">
        <v>25</v>
      </c>
      <c r="H61" s="24">
        <f t="shared" si="0"/>
        <v>100</v>
      </c>
      <c r="I61" s="11">
        <f t="shared" si="1"/>
        <v>100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5432.8</v>
      </c>
      <c r="F64" s="30">
        <v>5432.8</v>
      </c>
      <c r="G64" s="23">
        <v>5432.8</v>
      </c>
      <c r="H64" s="24">
        <f t="shared" si="0"/>
        <v>100</v>
      </c>
      <c r="I64" s="11">
        <f t="shared" si="1"/>
        <v>100</v>
      </c>
      <c r="J64" s="44">
        <v>1933.5</v>
      </c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815879.94</v>
      </c>
      <c r="C79" s="20">
        <f>C8+C6</f>
        <v>381584.29</v>
      </c>
      <c r="D79" s="20">
        <f>C79/B79*100</f>
        <v>46.76966196766647</v>
      </c>
      <c r="E79" s="20">
        <f>E6+E8</f>
        <v>882564.66</v>
      </c>
      <c r="F79" s="20">
        <f>F6+F8</f>
        <v>455776.9099999999</v>
      </c>
      <c r="G79" s="38">
        <f>G6+G8</f>
        <v>364891.19000000006</v>
      </c>
      <c r="H79" s="48">
        <f>G79/E79*100</f>
        <v>41.3444143571305</v>
      </c>
      <c r="I79" s="48">
        <f>G79/F79*100</f>
        <v>80.05916534911786</v>
      </c>
      <c r="J79" s="20">
        <f>J8+J6</f>
        <v>34805.7</v>
      </c>
      <c r="K79" s="20">
        <f>K8+K6</f>
        <v>12355.1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91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46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13107</v>
      </c>
      <c r="D6" s="7">
        <f>C6/B6*100</f>
        <v>4.462869011542783</v>
      </c>
      <c r="E6" s="6">
        <v>320400.9</v>
      </c>
      <c r="F6" s="8">
        <v>58945</v>
      </c>
      <c r="G6" s="9">
        <v>14342.6</v>
      </c>
      <c r="H6" s="10">
        <f>G6/E6*100</f>
        <v>4.476454342044607</v>
      </c>
      <c r="I6" s="11">
        <f>G6/F6*100</f>
        <v>24.332174060564935</v>
      </c>
      <c r="J6" s="6">
        <v>14342.6</v>
      </c>
      <c r="K6" s="6">
        <v>5598.3</v>
      </c>
      <c r="L6" s="12">
        <f>G6-C6</f>
        <v>1235.6000000000004</v>
      </c>
      <c r="M6" s="12"/>
    </row>
    <row r="7" spans="1:13" ht="26.25">
      <c r="A7" s="13" t="s">
        <v>61</v>
      </c>
      <c r="B7" s="6">
        <v>293690</v>
      </c>
      <c r="C7" s="6">
        <v>12750.3</v>
      </c>
      <c r="D7" s="7">
        <f>C7/B7*100</f>
        <v>4.341414416561681</v>
      </c>
      <c r="E7" s="6">
        <v>320400.9</v>
      </c>
      <c r="F7" s="8">
        <v>58945</v>
      </c>
      <c r="G7" s="9">
        <v>13606.7</v>
      </c>
      <c r="H7" s="10">
        <f>G7/E7*100</f>
        <v>4.246773339275888</v>
      </c>
      <c r="I7" s="11">
        <f>G7/F7*100</f>
        <v>23.08372211383493</v>
      </c>
      <c r="J7" s="6">
        <v>13606.7</v>
      </c>
      <c r="K7" s="6">
        <v>4885.9</v>
      </c>
      <c r="L7" s="12">
        <f>G7-C7</f>
        <v>856.4000000000015</v>
      </c>
      <c r="M7" s="12"/>
    </row>
    <row r="8" spans="1:13" ht="26.25">
      <c r="A8" s="13" t="s">
        <v>10</v>
      </c>
      <c r="B8" s="14">
        <v>487744.08</v>
      </c>
      <c r="C8" s="14">
        <v>37909.38</v>
      </c>
      <c r="D8" s="15">
        <f>C8/B8*100</f>
        <v>7.772391619801924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126168.40000000002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41505.32</v>
      </c>
      <c r="H8" s="10">
        <f aca="true" t="shared" si="0" ref="H8:H78">G8/E8*100</f>
        <v>7.8783854682729695</v>
      </c>
      <c r="I8" s="11">
        <f>G8/F8*100</f>
        <v>32.89676337339619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41505.32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20752.42</v>
      </c>
      <c r="L8" s="12">
        <f>G8-C8</f>
        <v>3595.9400000000023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1907</v>
      </c>
      <c r="H9" s="24">
        <f t="shared" si="0"/>
        <v>8.333187673699113</v>
      </c>
      <c r="I9" s="11">
        <f>G9/F9*100</f>
        <v>33.33275069479645</v>
      </c>
      <c r="J9" s="25">
        <v>1907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2934.6</v>
      </c>
      <c r="H10" s="24">
        <f t="shared" si="0"/>
        <v>9.999454810614838</v>
      </c>
      <c r="I10" s="11">
        <f>G10/F10*100</f>
        <v>33.331440318935066</v>
      </c>
      <c r="J10" s="25">
        <v>2934.6</v>
      </c>
      <c r="K10" s="25">
        <v>1467.3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16125</v>
      </c>
      <c r="H11" s="24">
        <f t="shared" si="0"/>
        <v>10.000043411041165</v>
      </c>
      <c r="I11" s="11">
        <f aca="true" t="shared" si="1" ref="I11:I78">G11/F11*100</f>
        <v>33.33347114613394</v>
      </c>
      <c r="J11" s="25">
        <v>16125</v>
      </c>
      <c r="K11" s="25">
        <v>8062.5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132.6</v>
      </c>
      <c r="H12" s="32">
        <f t="shared" si="0"/>
        <v>9.987948177161796</v>
      </c>
      <c r="I12" s="11">
        <f t="shared" si="1"/>
        <v>33.29148882751694</v>
      </c>
      <c r="J12" s="33">
        <v>132.6</v>
      </c>
      <c r="K12" s="33">
        <v>66.3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14456.4</v>
      </c>
      <c r="H13" s="32">
        <f t="shared" si="0"/>
        <v>6.666663592289647</v>
      </c>
      <c r="I13" s="11">
        <f t="shared" si="1"/>
        <v>33.333333333333336</v>
      </c>
      <c r="J13" s="33">
        <v>14456.4</v>
      </c>
      <c r="K13" s="33">
        <v>7228.2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5326.2</v>
      </c>
      <c r="H14" s="24">
        <f t="shared" si="0"/>
        <v>6.666666666666667</v>
      </c>
      <c r="I14" s="11">
        <f t="shared" si="1"/>
        <v>33.33333333333333</v>
      </c>
      <c r="J14" s="25">
        <v>5326.2</v>
      </c>
      <c r="K14" s="25">
        <v>2663.1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/>
      <c r="H15" s="24">
        <f t="shared" si="0"/>
        <v>0</v>
      </c>
      <c r="I15" s="11">
        <f t="shared" si="1"/>
        <v>0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47.7</v>
      </c>
      <c r="H16" s="32">
        <f t="shared" si="0"/>
        <v>6.666666666666667</v>
      </c>
      <c r="I16" s="11">
        <f t="shared" si="1"/>
        <v>33.333333333333336</v>
      </c>
      <c r="J16" s="23">
        <v>47.7</v>
      </c>
      <c r="K16" s="23">
        <v>23.85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24.22</v>
      </c>
      <c r="H17" s="24">
        <f t="shared" si="0"/>
        <v>6.662998624484182</v>
      </c>
      <c r="I17" s="11">
        <f t="shared" si="1"/>
        <v>33.31499312242091</v>
      </c>
      <c r="J17" s="23">
        <v>24.22</v>
      </c>
      <c r="K17" s="23">
        <v>12.11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/>
      <c r="H18" s="24">
        <f t="shared" si="0"/>
        <v>0</v>
      </c>
      <c r="I18" s="39">
        <f t="shared" si="1"/>
        <v>0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42.62</v>
      </c>
      <c r="H19" s="24">
        <f t="shared" si="0"/>
        <v>8.327471668620554</v>
      </c>
      <c r="I19" s="11">
        <f t="shared" si="1"/>
        <v>33.32290852228303</v>
      </c>
      <c r="J19" s="25">
        <v>42.62</v>
      </c>
      <c r="K19" s="25">
        <v>21.32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28.44</v>
      </c>
      <c r="H20" s="32">
        <f t="shared" si="0"/>
        <v>8.330404217926187</v>
      </c>
      <c r="I20" s="11">
        <f t="shared" si="1"/>
        <v>41.639824304538806</v>
      </c>
      <c r="J20" s="33">
        <v>28.44</v>
      </c>
      <c r="K20" s="33">
        <v>14.22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/>
      <c r="H21" s="24">
        <f t="shared" si="0"/>
        <v>0</v>
      </c>
      <c r="I21" s="11">
        <f t="shared" si="1"/>
        <v>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398.36</v>
      </c>
      <c r="H22" s="24">
        <f t="shared" si="0"/>
        <v>8.333542529601273</v>
      </c>
      <c r="I22" s="11">
        <f t="shared" si="1"/>
        <v>33.33556485355649</v>
      </c>
      <c r="J22" s="43">
        <v>398.36</v>
      </c>
      <c r="K22" s="43">
        <v>199.18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78.4</v>
      </c>
      <c r="H23" s="32">
        <f t="shared" si="0"/>
        <v>8.335991493886231</v>
      </c>
      <c r="I23" s="11">
        <f t="shared" si="1"/>
        <v>33.34751169715015</v>
      </c>
      <c r="J23" s="33">
        <v>78.4</v>
      </c>
      <c r="K23" s="33">
        <v>39.2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3.28</v>
      </c>
      <c r="H24" s="24">
        <f t="shared" si="0"/>
        <v>6.653144016227181</v>
      </c>
      <c r="I24" s="11">
        <f t="shared" si="1"/>
        <v>33.13131313131313</v>
      </c>
      <c r="J24" s="25">
        <v>3.28</v>
      </c>
      <c r="K24" s="25">
        <v>1.64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>
        <v>0.5</v>
      </c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/>
      <c r="H27" s="24">
        <f t="shared" si="0"/>
        <v>0</v>
      </c>
      <c r="I27" s="11">
        <f t="shared" si="1"/>
        <v>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28.9</v>
      </c>
      <c r="G28" s="23"/>
      <c r="H28" s="24">
        <f t="shared" si="0"/>
        <v>0</v>
      </c>
      <c r="I28" s="11">
        <f t="shared" si="1"/>
        <v>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781434.0800000001</v>
      </c>
      <c r="C79" s="20">
        <f>C8+C6</f>
        <v>51016.38</v>
      </c>
      <c r="D79" s="20">
        <f>C79/B79*100</f>
        <v>6.528558365409401</v>
      </c>
      <c r="E79" s="20">
        <f>E6+E8</f>
        <v>847226.1</v>
      </c>
      <c r="F79" s="20">
        <f>F6+F8</f>
        <v>185113.40000000002</v>
      </c>
      <c r="G79" s="38">
        <f>G6+G8</f>
        <v>55847.92</v>
      </c>
      <c r="H79" s="48">
        <f>G79/E79*100</f>
        <v>6.591855468097594</v>
      </c>
      <c r="I79" s="48">
        <f>G79/F79*100</f>
        <v>30.169571732786494</v>
      </c>
      <c r="J79" s="20">
        <f>J8+J6</f>
        <v>55847.92</v>
      </c>
      <c r="K79" s="20">
        <f>K8+K6</f>
        <v>26350.719999999998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122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107</v>
      </c>
      <c r="G4" s="60" t="s">
        <v>4</v>
      </c>
      <c r="H4" s="62" t="s">
        <v>5</v>
      </c>
      <c r="I4" s="3"/>
      <c r="J4" s="64" t="s">
        <v>123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303681.7</v>
      </c>
      <c r="C6" s="6">
        <v>134298</v>
      </c>
      <c r="D6" s="7">
        <f>C6/B6*100</f>
        <v>44.22327720109575</v>
      </c>
      <c r="E6" s="6">
        <v>331130</v>
      </c>
      <c r="F6" s="8">
        <v>147694.1</v>
      </c>
      <c r="G6" s="9">
        <v>142208</v>
      </c>
      <c r="H6" s="10">
        <f>G6/E6*100</f>
        <v>42.94627487693655</v>
      </c>
      <c r="I6" s="11">
        <f>G6/F6*100</f>
        <v>96.28549820202701</v>
      </c>
      <c r="J6" s="6">
        <v>2357.3</v>
      </c>
      <c r="K6" s="6">
        <v>2357.3</v>
      </c>
      <c r="L6" s="12">
        <f>G6-C6</f>
        <v>7910</v>
      </c>
      <c r="M6" s="12"/>
    </row>
    <row r="7" spans="1:13" ht="26.25">
      <c r="A7" s="13" t="s">
        <v>61</v>
      </c>
      <c r="B7" s="6">
        <v>293690</v>
      </c>
      <c r="C7" s="6">
        <v>123800.8</v>
      </c>
      <c r="D7" s="7">
        <f>C7/B7*100</f>
        <v>42.15356328101059</v>
      </c>
      <c r="E7" s="6">
        <v>320400.9</v>
      </c>
      <c r="F7" s="8">
        <v>136965</v>
      </c>
      <c r="G7" s="9">
        <v>131474.5</v>
      </c>
      <c r="H7" s="10">
        <f>G7/E7*100</f>
        <v>41.034372874732874</v>
      </c>
      <c r="I7" s="11">
        <f>G7/F7*100</f>
        <v>95.99131164896141</v>
      </c>
      <c r="J7" s="6">
        <v>2357.3</v>
      </c>
      <c r="K7" s="6">
        <v>2357.3</v>
      </c>
      <c r="L7" s="12">
        <f>G7-C7</f>
        <v>7673.699999999997</v>
      </c>
      <c r="M7" s="12"/>
    </row>
    <row r="8" spans="1:13" ht="26.25">
      <c r="A8" s="13" t="s">
        <v>10</v>
      </c>
      <c r="B8" s="14">
        <v>512198.24</v>
      </c>
      <c r="C8" s="14">
        <v>275510.48</v>
      </c>
      <c r="D8" s="15">
        <f>C8/B8*100</f>
        <v>53.78981388143777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551472.52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308127.2999999999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276289.75</v>
      </c>
      <c r="H8" s="10">
        <f aca="true" t="shared" si="0" ref="H8:H78">G8/E8*100</f>
        <v>50.10036583509183</v>
      </c>
      <c r="I8" s="11">
        <f>G8/F8*100</f>
        <v>89.66740369970468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50734.56000000001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50734.56000000001</v>
      </c>
      <c r="L8" s="12">
        <f>G8-C8</f>
        <v>779.2700000000186</v>
      </c>
      <c r="M8" s="12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11442.2</v>
      </c>
      <c r="G9" s="23">
        <v>9535</v>
      </c>
      <c r="H9" s="24">
        <f t="shared" si="0"/>
        <v>41.66593836849557</v>
      </c>
      <c r="I9" s="11">
        <f>G9/F9*100</f>
        <v>83.33187673699113</v>
      </c>
      <c r="J9" s="25">
        <v>953.5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16141.2</v>
      </c>
      <c r="G10" s="23">
        <v>12506.59</v>
      </c>
      <c r="H10" s="24">
        <f t="shared" si="0"/>
        <v>42.61537570363505</v>
      </c>
      <c r="I10" s="11">
        <f>G10/F10*100</f>
        <v>77.4824052734617</v>
      </c>
      <c r="J10" s="25">
        <v>1222.83</v>
      </c>
      <c r="K10" s="25">
        <v>1222.83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104812</v>
      </c>
      <c r="G11" s="23">
        <v>85997.73</v>
      </c>
      <c r="H11" s="24">
        <f t="shared" si="0"/>
        <v>53.33215710083703</v>
      </c>
      <c r="I11" s="11">
        <f aca="true" t="shared" si="1" ref="I11:I78">G11/F11*100</f>
        <v>82.04950768995916</v>
      </c>
      <c r="J11" s="25">
        <v>9406.17</v>
      </c>
      <c r="K11" s="25">
        <v>9406.17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862.9</v>
      </c>
      <c r="G12" s="23">
        <v>550.96</v>
      </c>
      <c r="H12" s="32">
        <f t="shared" si="0"/>
        <v>41.50045194335644</v>
      </c>
      <c r="I12" s="11">
        <f t="shared" si="1"/>
        <v>63.849808784331906</v>
      </c>
      <c r="J12" s="33">
        <v>55.33</v>
      </c>
      <c r="K12" s="33">
        <v>55.33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108423</v>
      </c>
      <c r="G13" s="23">
        <v>106614.09</v>
      </c>
      <c r="H13" s="32">
        <f t="shared" si="0"/>
        <v>49.16578624194763</v>
      </c>
      <c r="I13" s="11">
        <f t="shared" si="1"/>
        <v>98.33161783016519</v>
      </c>
      <c r="J13" s="33">
        <v>30719.9</v>
      </c>
      <c r="K13" s="33">
        <v>30719.9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39946.5</v>
      </c>
      <c r="G14" s="23">
        <v>35889.08</v>
      </c>
      <c r="H14" s="24">
        <f t="shared" si="0"/>
        <v>44.92143241585621</v>
      </c>
      <c r="I14" s="11">
        <f t="shared" si="1"/>
        <v>89.84286483171242</v>
      </c>
      <c r="J14" s="25">
        <v>7989.3</v>
      </c>
      <c r="K14" s="25">
        <v>7989.3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704.4</v>
      </c>
      <c r="G15" s="23">
        <v>405.93</v>
      </c>
      <c r="H15" s="24">
        <f t="shared" si="0"/>
        <v>28.81388415672913</v>
      </c>
      <c r="I15" s="11">
        <f t="shared" si="1"/>
        <v>57.62776831345826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322</v>
      </c>
      <c r="G16" s="23">
        <v>262.3</v>
      </c>
      <c r="H16" s="32">
        <f t="shared" si="0"/>
        <v>36.659678546471</v>
      </c>
      <c r="I16" s="11">
        <f t="shared" si="1"/>
        <v>81.45962732919256</v>
      </c>
      <c r="J16" s="23">
        <v>29.82</v>
      </c>
      <c r="K16" s="23">
        <v>29.82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163.6</v>
      </c>
      <c r="G17" s="23">
        <v>133.28</v>
      </c>
      <c r="H17" s="24">
        <f t="shared" si="0"/>
        <v>36.665749656121044</v>
      </c>
      <c r="I17" s="11">
        <f t="shared" si="1"/>
        <v>81.46699266503667</v>
      </c>
      <c r="J17" s="23">
        <v>15.15</v>
      </c>
      <c r="K17" s="23">
        <v>15.15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160.23</v>
      </c>
      <c r="G18" s="23">
        <v>160.23</v>
      </c>
      <c r="H18" s="24">
        <f t="shared" si="0"/>
        <v>46.933216168717045</v>
      </c>
      <c r="I18" s="39">
        <f t="shared" si="1"/>
        <v>100</v>
      </c>
      <c r="J18" s="40">
        <v>28.45</v>
      </c>
      <c r="K18" s="40">
        <v>28.45</v>
      </c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255.9</v>
      </c>
      <c r="G19" s="23">
        <v>213.2</v>
      </c>
      <c r="H19" s="24">
        <f t="shared" si="0"/>
        <v>41.6568972254787</v>
      </c>
      <c r="I19" s="11">
        <f t="shared" si="1"/>
        <v>83.3137944509574</v>
      </c>
      <c r="J19" s="25">
        <v>21.32</v>
      </c>
      <c r="K19" s="25">
        <v>21.32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153.6</v>
      </c>
      <c r="G20" s="23">
        <v>142.21</v>
      </c>
      <c r="H20" s="32">
        <f t="shared" si="0"/>
        <v>41.654950205038084</v>
      </c>
      <c r="I20" s="11">
        <f t="shared" si="1"/>
        <v>92.58463541666667</v>
      </c>
      <c r="J20" s="33">
        <v>14.23</v>
      </c>
      <c r="K20" s="33">
        <v>14.23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864</v>
      </c>
      <c r="G21" s="23">
        <v>864</v>
      </c>
      <c r="H21" s="24">
        <f t="shared" si="0"/>
        <v>49.99710664892078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2390.1</v>
      </c>
      <c r="G22" s="23">
        <v>1641.28</v>
      </c>
      <c r="H22" s="24">
        <f t="shared" si="0"/>
        <v>34.334965064223255</v>
      </c>
      <c r="I22" s="11">
        <f t="shared" si="1"/>
        <v>68.66993012844651</v>
      </c>
      <c r="J22" s="43">
        <v>199.18</v>
      </c>
      <c r="K22" s="43">
        <v>199.18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470.25</v>
      </c>
      <c r="G23" s="23">
        <v>371.7</v>
      </c>
      <c r="H23" s="32">
        <f t="shared" si="0"/>
        <v>39.52153110047847</v>
      </c>
      <c r="I23" s="11">
        <f t="shared" si="1"/>
        <v>79.04306220095694</v>
      </c>
      <c r="J23" s="33">
        <v>39.47</v>
      </c>
      <c r="K23" s="33">
        <v>39.47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22.2</v>
      </c>
      <c r="G24" s="23">
        <v>11.55</v>
      </c>
      <c r="H24" s="24">
        <f t="shared" si="0"/>
        <v>23.42799188640974</v>
      </c>
      <c r="I24" s="11">
        <f t="shared" si="1"/>
        <v>52.02702702702703</v>
      </c>
      <c r="J24" s="25">
        <v>2.05</v>
      </c>
      <c r="K24" s="25">
        <v>2.05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1767.7</v>
      </c>
      <c r="G27" s="23">
        <v>1767.7</v>
      </c>
      <c r="H27" s="24">
        <f t="shared" si="0"/>
        <v>45.00025456952294</v>
      </c>
      <c r="I27" s="11">
        <f t="shared" si="1"/>
        <v>100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65.2</v>
      </c>
      <c r="G28" s="23">
        <v>65.2</v>
      </c>
      <c r="H28" s="24">
        <f t="shared" si="0"/>
        <v>44.99654934437543</v>
      </c>
      <c r="I28" s="11">
        <f t="shared" si="1"/>
        <v>100</v>
      </c>
      <c r="J28" s="44"/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3492.1</v>
      </c>
      <c r="G29" s="23">
        <v>3492.1</v>
      </c>
      <c r="H29" s="24">
        <f t="shared" si="0"/>
        <v>50.54129157379802</v>
      </c>
      <c r="I29" s="11">
        <f t="shared" si="1"/>
        <v>100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251.79</v>
      </c>
      <c r="F32" s="30">
        <v>251.79</v>
      </c>
      <c r="G32" s="23">
        <v>251.79</v>
      </c>
      <c r="H32" s="24">
        <f t="shared" si="0"/>
        <v>100</v>
      </c>
      <c r="I32" s="11">
        <f t="shared" si="1"/>
        <v>100</v>
      </c>
      <c r="J32" s="44">
        <v>37.86</v>
      </c>
      <c r="K32" s="44">
        <v>37.86</v>
      </c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1916.6</v>
      </c>
      <c r="F35" s="30">
        <v>1916.6</v>
      </c>
      <c r="G35" s="23">
        <v>1916.6</v>
      </c>
      <c r="H35" s="24">
        <f t="shared" si="0"/>
        <v>100</v>
      </c>
      <c r="I35" s="11">
        <f t="shared" si="1"/>
        <v>100</v>
      </c>
      <c r="J35" s="44"/>
      <c r="K35" s="44"/>
      <c r="L35" s="26"/>
      <c r="M35" s="27"/>
    </row>
    <row r="36" spans="1:13" ht="26.25">
      <c r="A36" s="45" t="s">
        <v>32</v>
      </c>
      <c r="B36" s="18"/>
      <c r="C36" s="19"/>
      <c r="D36" s="20"/>
      <c r="E36" s="30">
        <v>6909.4</v>
      </c>
      <c r="F36" s="30">
        <v>4836.6</v>
      </c>
      <c r="G36" s="23">
        <v>4836.6</v>
      </c>
      <c r="H36" s="24">
        <f t="shared" si="0"/>
        <v>70.00028946073465</v>
      </c>
      <c r="I36" s="11">
        <f t="shared" si="1"/>
        <v>100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>
      <c r="A50" s="45" t="s">
        <v>119</v>
      </c>
      <c r="B50" s="18"/>
      <c r="C50" s="19"/>
      <c r="D50" s="20"/>
      <c r="E50" s="30">
        <v>2643.2</v>
      </c>
      <c r="F50" s="30">
        <v>2643.2</v>
      </c>
      <c r="G50" s="23">
        <v>2643.2</v>
      </c>
      <c r="H50" s="24">
        <f t="shared" si="0"/>
        <v>100</v>
      </c>
      <c r="I50" s="11">
        <f t="shared" si="1"/>
        <v>100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1.63</v>
      </c>
      <c r="F53" s="30">
        <v>1.63</v>
      </c>
      <c r="G53" s="23">
        <v>1.63</v>
      </c>
      <c r="H53" s="24">
        <f t="shared" si="0"/>
        <v>100</v>
      </c>
      <c r="I53" s="11">
        <f t="shared" si="1"/>
        <v>100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/>
      <c r="K60" s="44"/>
      <c r="L60" s="26"/>
      <c r="M60" s="27"/>
    </row>
    <row r="61" spans="1:13" ht="26.25">
      <c r="A61" s="45" t="s">
        <v>110</v>
      </c>
      <c r="B61" s="18"/>
      <c r="C61" s="19"/>
      <c r="D61" s="20"/>
      <c r="E61" s="30">
        <v>25</v>
      </c>
      <c r="F61" s="30">
        <v>25</v>
      </c>
      <c r="G61" s="23">
        <v>25</v>
      </c>
      <c r="H61" s="24">
        <f t="shared" si="0"/>
        <v>100</v>
      </c>
      <c r="I61" s="11">
        <f t="shared" si="1"/>
        <v>100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5432.8</v>
      </c>
      <c r="F64" s="30">
        <v>5432.8</v>
      </c>
      <c r="G64" s="23">
        <v>5432.8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815879.94</v>
      </c>
      <c r="C79" s="20">
        <f>C8+C6</f>
        <v>409808.48</v>
      </c>
      <c r="D79" s="20">
        <f>C79/B79*100</f>
        <v>50.22901776455001</v>
      </c>
      <c r="E79" s="20">
        <f>E6+E8</f>
        <v>882602.52</v>
      </c>
      <c r="F79" s="20">
        <f>F6+F8</f>
        <v>455821.3999999999</v>
      </c>
      <c r="G79" s="38">
        <f>G6+G8</f>
        <v>418497.75</v>
      </c>
      <c r="H79" s="48">
        <f>G79/E79*100</f>
        <v>47.41633300571134</v>
      </c>
      <c r="I79" s="48">
        <f>G79/F79*100</f>
        <v>91.8117819830311</v>
      </c>
      <c r="J79" s="20">
        <f>J8+J6</f>
        <v>53091.860000000015</v>
      </c>
      <c r="K79" s="20">
        <f>K8+K6</f>
        <v>53091.860000000015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L8" sqref="L8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107</v>
      </c>
      <c r="G4" s="60" t="s">
        <v>4</v>
      </c>
      <c r="H4" s="62" t="s">
        <v>5</v>
      </c>
      <c r="I4" s="3"/>
      <c r="J4" s="64" t="s">
        <v>123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303681.7</v>
      </c>
      <c r="C6" s="6">
        <v>141115.7</v>
      </c>
      <c r="D6" s="7">
        <f>C6/B6*100</f>
        <v>46.46829229420146</v>
      </c>
      <c r="E6" s="6">
        <v>331130</v>
      </c>
      <c r="F6" s="8">
        <v>147694.1</v>
      </c>
      <c r="G6" s="9">
        <v>146420.9</v>
      </c>
      <c r="H6" s="10">
        <f>G6/E6*100</f>
        <v>44.21855464621146</v>
      </c>
      <c r="I6" s="11">
        <f>G6/F6*100</f>
        <v>99.13794796136067</v>
      </c>
      <c r="J6" s="6">
        <v>6570.2</v>
      </c>
      <c r="K6" s="6">
        <v>3587.4</v>
      </c>
      <c r="L6" s="12">
        <f>G6-C6</f>
        <v>5305.1999999999825</v>
      </c>
      <c r="M6" s="12"/>
    </row>
    <row r="7" spans="1:13" ht="26.25">
      <c r="A7" s="13" t="s">
        <v>61</v>
      </c>
      <c r="B7" s="6">
        <v>293690</v>
      </c>
      <c r="C7" s="6">
        <v>130618.1</v>
      </c>
      <c r="D7" s="7">
        <f>C7/B7*100</f>
        <v>44.47482038884538</v>
      </c>
      <c r="E7" s="6">
        <v>320400.9</v>
      </c>
      <c r="F7" s="8">
        <v>136965</v>
      </c>
      <c r="G7" s="9">
        <v>135687.3</v>
      </c>
      <c r="H7" s="10">
        <f>G7/E7*100</f>
        <v>42.349225610789475</v>
      </c>
      <c r="I7" s="11">
        <f>G7/F7*100</f>
        <v>99.06713393932756</v>
      </c>
      <c r="J7" s="6">
        <v>6570.2</v>
      </c>
      <c r="K7" s="6">
        <v>3587.4</v>
      </c>
      <c r="L7" s="12">
        <f>G7-C7</f>
        <v>5069.1999999999825</v>
      </c>
      <c r="M7" s="12"/>
    </row>
    <row r="8" spans="1:13" ht="26.25">
      <c r="A8" s="13" t="s">
        <v>10</v>
      </c>
      <c r="B8" s="14">
        <v>512198.24</v>
      </c>
      <c r="C8" s="14">
        <v>275510.48</v>
      </c>
      <c r="D8" s="15">
        <f>C8/B8*100</f>
        <v>53.78981388143777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551484.09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308138.8699999999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276301.32</v>
      </c>
      <c r="H8" s="10">
        <f aca="true" t="shared" si="0" ref="H8:H78">G8/E8*100</f>
        <v>50.10141271709217</v>
      </c>
      <c r="I8" s="11">
        <f>G8/F8*100</f>
        <v>89.66779166808787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50746.17000000001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11.57</v>
      </c>
      <c r="L8" s="12">
        <f>G8-C8</f>
        <v>790.8400000000256</v>
      </c>
      <c r="M8" s="12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11442.2</v>
      </c>
      <c r="G9" s="23">
        <v>9535</v>
      </c>
      <c r="H9" s="24">
        <f t="shared" si="0"/>
        <v>41.66593836849557</v>
      </c>
      <c r="I9" s="11">
        <f>G9/F9*100</f>
        <v>83.33187673699113</v>
      </c>
      <c r="J9" s="25">
        <v>953.5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16141.2</v>
      </c>
      <c r="G10" s="23">
        <v>12506.59</v>
      </c>
      <c r="H10" s="24">
        <f t="shared" si="0"/>
        <v>42.61537570363505</v>
      </c>
      <c r="I10" s="11">
        <f>G10/F10*100</f>
        <v>77.4824052734617</v>
      </c>
      <c r="J10" s="25">
        <v>1222.83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104812</v>
      </c>
      <c r="G11" s="23">
        <v>85997.73</v>
      </c>
      <c r="H11" s="24">
        <f t="shared" si="0"/>
        <v>53.33215710083703</v>
      </c>
      <c r="I11" s="11">
        <f aca="true" t="shared" si="1" ref="I11:I78">G11/F11*100</f>
        <v>82.04950768995916</v>
      </c>
      <c r="J11" s="25">
        <v>9406.17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862.9</v>
      </c>
      <c r="G12" s="23">
        <v>550.96</v>
      </c>
      <c r="H12" s="32">
        <f t="shared" si="0"/>
        <v>41.50045194335644</v>
      </c>
      <c r="I12" s="11">
        <f t="shared" si="1"/>
        <v>63.849808784331906</v>
      </c>
      <c r="J12" s="33">
        <v>55.33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108423</v>
      </c>
      <c r="G13" s="23">
        <v>106614.09</v>
      </c>
      <c r="H13" s="32">
        <f t="shared" si="0"/>
        <v>49.16578624194763</v>
      </c>
      <c r="I13" s="11">
        <f t="shared" si="1"/>
        <v>98.33161783016519</v>
      </c>
      <c r="J13" s="33">
        <v>30719.9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39946.5</v>
      </c>
      <c r="G14" s="23">
        <v>35889.08</v>
      </c>
      <c r="H14" s="24">
        <f t="shared" si="0"/>
        <v>44.92143241585621</v>
      </c>
      <c r="I14" s="11">
        <f t="shared" si="1"/>
        <v>89.84286483171242</v>
      </c>
      <c r="J14" s="25">
        <v>7989.3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704.4</v>
      </c>
      <c r="G15" s="23">
        <v>405.93</v>
      </c>
      <c r="H15" s="24">
        <f t="shared" si="0"/>
        <v>28.81388415672913</v>
      </c>
      <c r="I15" s="11">
        <f t="shared" si="1"/>
        <v>57.62776831345826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322</v>
      </c>
      <c r="G16" s="23">
        <v>262.3</v>
      </c>
      <c r="H16" s="32">
        <f t="shared" si="0"/>
        <v>36.659678546471</v>
      </c>
      <c r="I16" s="11">
        <f t="shared" si="1"/>
        <v>81.45962732919256</v>
      </c>
      <c r="J16" s="23">
        <v>29.82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163.6</v>
      </c>
      <c r="G17" s="23">
        <v>133.28</v>
      </c>
      <c r="H17" s="24">
        <f t="shared" si="0"/>
        <v>36.665749656121044</v>
      </c>
      <c r="I17" s="11">
        <f t="shared" si="1"/>
        <v>81.46699266503667</v>
      </c>
      <c r="J17" s="23">
        <v>15.15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160.23</v>
      </c>
      <c r="G18" s="23">
        <v>160.23</v>
      </c>
      <c r="H18" s="24">
        <f t="shared" si="0"/>
        <v>46.933216168717045</v>
      </c>
      <c r="I18" s="39">
        <f t="shared" si="1"/>
        <v>100</v>
      </c>
      <c r="J18" s="40">
        <v>28.45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255.9</v>
      </c>
      <c r="G19" s="23">
        <v>213.2</v>
      </c>
      <c r="H19" s="24">
        <f t="shared" si="0"/>
        <v>41.6568972254787</v>
      </c>
      <c r="I19" s="11">
        <f t="shared" si="1"/>
        <v>83.3137944509574</v>
      </c>
      <c r="J19" s="25">
        <v>21.32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153.6</v>
      </c>
      <c r="G20" s="23">
        <v>142.21</v>
      </c>
      <c r="H20" s="32">
        <f t="shared" si="0"/>
        <v>41.654950205038084</v>
      </c>
      <c r="I20" s="11">
        <f t="shared" si="1"/>
        <v>92.58463541666667</v>
      </c>
      <c r="J20" s="33">
        <v>14.23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864</v>
      </c>
      <c r="G21" s="23">
        <v>864</v>
      </c>
      <c r="H21" s="24">
        <f t="shared" si="0"/>
        <v>49.99710664892078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2390.1</v>
      </c>
      <c r="G22" s="23">
        <v>1641.28</v>
      </c>
      <c r="H22" s="24">
        <f t="shared" si="0"/>
        <v>34.334965064223255</v>
      </c>
      <c r="I22" s="11">
        <f t="shared" si="1"/>
        <v>68.66993012844651</v>
      </c>
      <c r="J22" s="43">
        <v>199.18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470.25</v>
      </c>
      <c r="G23" s="23">
        <v>371.7</v>
      </c>
      <c r="H23" s="32">
        <f t="shared" si="0"/>
        <v>39.52153110047847</v>
      </c>
      <c r="I23" s="11">
        <f t="shared" si="1"/>
        <v>79.04306220095694</v>
      </c>
      <c r="J23" s="33">
        <v>39.47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22.2</v>
      </c>
      <c r="G24" s="23">
        <v>11.55</v>
      </c>
      <c r="H24" s="24">
        <f t="shared" si="0"/>
        <v>23.42799188640974</v>
      </c>
      <c r="I24" s="11">
        <f t="shared" si="1"/>
        <v>52.02702702702703</v>
      </c>
      <c r="J24" s="25">
        <v>2.05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1767.7</v>
      </c>
      <c r="G27" s="23">
        <v>1767.7</v>
      </c>
      <c r="H27" s="24">
        <f t="shared" si="0"/>
        <v>45.00025456952294</v>
      </c>
      <c r="I27" s="11">
        <f t="shared" si="1"/>
        <v>100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65.2</v>
      </c>
      <c r="G28" s="23">
        <v>65.2</v>
      </c>
      <c r="H28" s="24">
        <f t="shared" si="0"/>
        <v>44.99654934437543</v>
      </c>
      <c r="I28" s="11">
        <f t="shared" si="1"/>
        <v>100</v>
      </c>
      <c r="J28" s="44"/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3492.1</v>
      </c>
      <c r="G29" s="23">
        <v>3492.1</v>
      </c>
      <c r="H29" s="24">
        <f t="shared" si="0"/>
        <v>50.54129157379802</v>
      </c>
      <c r="I29" s="11">
        <f t="shared" si="1"/>
        <v>100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263.36</v>
      </c>
      <c r="F32" s="30">
        <v>263.36</v>
      </c>
      <c r="G32" s="23">
        <v>263.36</v>
      </c>
      <c r="H32" s="24">
        <f t="shared" si="0"/>
        <v>100</v>
      </c>
      <c r="I32" s="11">
        <f t="shared" si="1"/>
        <v>100</v>
      </c>
      <c r="J32" s="44">
        <v>49.47</v>
      </c>
      <c r="K32" s="44">
        <v>11.57</v>
      </c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1916.6</v>
      </c>
      <c r="F35" s="30">
        <v>1916.6</v>
      </c>
      <c r="G35" s="23">
        <v>1916.6</v>
      </c>
      <c r="H35" s="24">
        <f t="shared" si="0"/>
        <v>100</v>
      </c>
      <c r="I35" s="11">
        <f t="shared" si="1"/>
        <v>100</v>
      </c>
      <c r="J35" s="44"/>
      <c r="K35" s="44"/>
      <c r="L35" s="26"/>
      <c r="M35" s="27"/>
    </row>
    <row r="36" spans="1:13" ht="26.25">
      <c r="A36" s="45" t="s">
        <v>32</v>
      </c>
      <c r="B36" s="18"/>
      <c r="C36" s="19"/>
      <c r="D36" s="20"/>
      <c r="E36" s="30">
        <v>6909.4</v>
      </c>
      <c r="F36" s="30">
        <v>4836.6</v>
      </c>
      <c r="G36" s="23">
        <v>4836.6</v>
      </c>
      <c r="H36" s="24">
        <f t="shared" si="0"/>
        <v>70.00028946073465</v>
      </c>
      <c r="I36" s="11">
        <f t="shared" si="1"/>
        <v>100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>
      <c r="A50" s="45" t="s">
        <v>119</v>
      </c>
      <c r="B50" s="18"/>
      <c r="C50" s="19"/>
      <c r="D50" s="20"/>
      <c r="E50" s="30">
        <v>2643.2</v>
      </c>
      <c r="F50" s="30">
        <v>2643.2</v>
      </c>
      <c r="G50" s="23">
        <v>2643.2</v>
      </c>
      <c r="H50" s="24">
        <f t="shared" si="0"/>
        <v>100</v>
      </c>
      <c r="I50" s="11">
        <f t="shared" si="1"/>
        <v>100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1.63</v>
      </c>
      <c r="F53" s="30">
        <v>1.63</v>
      </c>
      <c r="G53" s="23">
        <v>1.63</v>
      </c>
      <c r="H53" s="24">
        <f t="shared" si="0"/>
        <v>100</v>
      </c>
      <c r="I53" s="11">
        <f t="shared" si="1"/>
        <v>100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/>
      <c r="K60" s="44"/>
      <c r="L60" s="26"/>
      <c r="M60" s="27"/>
    </row>
    <row r="61" spans="1:13" ht="26.25">
      <c r="A61" s="45" t="s">
        <v>110</v>
      </c>
      <c r="B61" s="18"/>
      <c r="C61" s="19"/>
      <c r="D61" s="20"/>
      <c r="E61" s="30">
        <v>25</v>
      </c>
      <c r="F61" s="30">
        <v>25</v>
      </c>
      <c r="G61" s="23">
        <v>25</v>
      </c>
      <c r="H61" s="24">
        <f t="shared" si="0"/>
        <v>100</v>
      </c>
      <c r="I61" s="11">
        <f t="shared" si="1"/>
        <v>100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5432.8</v>
      </c>
      <c r="F64" s="30">
        <v>5432.8</v>
      </c>
      <c r="G64" s="23">
        <v>5432.8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815879.94</v>
      </c>
      <c r="C79" s="20">
        <f>C8+C6</f>
        <v>416626.18</v>
      </c>
      <c r="D79" s="20">
        <f>C79/B79*100</f>
        <v>51.064643163061476</v>
      </c>
      <c r="E79" s="20">
        <f>E6+E8</f>
        <v>882614.09</v>
      </c>
      <c r="F79" s="20">
        <f>F6+F8</f>
        <v>455832.96999999986</v>
      </c>
      <c r="G79" s="38">
        <f>G6+G8</f>
        <v>422722.22</v>
      </c>
      <c r="H79" s="48">
        <f>G79/E79*100</f>
        <v>47.8943430418157</v>
      </c>
      <c r="I79" s="48">
        <f>G79/F79*100</f>
        <v>92.73620993233554</v>
      </c>
      <c r="J79" s="20">
        <f>J8+J6</f>
        <v>57316.37000000001</v>
      </c>
      <c r="K79" s="20">
        <f>K8+K6</f>
        <v>3598.9700000000003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125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107</v>
      </c>
      <c r="G4" s="60" t="s">
        <v>4</v>
      </c>
      <c r="H4" s="62" t="s">
        <v>5</v>
      </c>
      <c r="I4" s="3"/>
      <c r="J4" s="64" t="s">
        <v>123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303681.7</v>
      </c>
      <c r="C6" s="6">
        <v>146380.6</v>
      </c>
      <c r="D6" s="7">
        <f>C6/B6*100</f>
        <v>48.2019825363201</v>
      </c>
      <c r="E6" s="6">
        <v>331130</v>
      </c>
      <c r="F6" s="8">
        <v>147694.1</v>
      </c>
      <c r="G6" s="9">
        <v>156251.5</v>
      </c>
      <c r="H6" s="10">
        <f>G6/E6*100</f>
        <v>47.18735843928366</v>
      </c>
      <c r="I6" s="11">
        <f>G6/F6*100</f>
        <v>105.7940026040309</v>
      </c>
      <c r="J6" s="6">
        <v>16400.8</v>
      </c>
      <c r="K6" s="6">
        <v>9830.6</v>
      </c>
      <c r="L6" s="12">
        <f>G6-C6</f>
        <v>9870.899999999994</v>
      </c>
      <c r="M6" s="12"/>
    </row>
    <row r="7" spans="1:13" ht="26.25">
      <c r="A7" s="13" t="s">
        <v>61</v>
      </c>
      <c r="B7" s="6">
        <v>293690</v>
      </c>
      <c r="C7" s="6">
        <v>135880.9</v>
      </c>
      <c r="D7" s="7">
        <f>C7/B7*100</f>
        <v>46.26677789505941</v>
      </c>
      <c r="E7" s="6">
        <v>320400.9</v>
      </c>
      <c r="F7" s="8">
        <v>136965</v>
      </c>
      <c r="G7" s="9">
        <v>145517.9</v>
      </c>
      <c r="H7" s="10">
        <f>G7/E7*100</f>
        <v>45.41744420817794</v>
      </c>
      <c r="I7" s="11">
        <f>G7/F7*100</f>
        <v>106.24458803343919</v>
      </c>
      <c r="J7" s="6">
        <v>16400.8</v>
      </c>
      <c r="K7" s="6">
        <v>9830.6</v>
      </c>
      <c r="L7" s="12">
        <f>G7-C7</f>
        <v>9637</v>
      </c>
      <c r="M7" s="12"/>
    </row>
    <row r="8" spans="1:13" ht="26.25">
      <c r="A8" s="13" t="s">
        <v>10</v>
      </c>
      <c r="B8" s="14">
        <v>512198.24</v>
      </c>
      <c r="C8" s="14">
        <v>275671.13</v>
      </c>
      <c r="D8" s="15">
        <f>C8/B8*100</f>
        <v>53.82117869050077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551484.09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308141.6999999999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288260.0599999999</v>
      </c>
      <c r="H8" s="10">
        <f aca="true" t="shared" si="0" ref="H8:H78">G8/E8*100</f>
        <v>52.269877812794185</v>
      </c>
      <c r="I8" s="11">
        <f>G8/F8*100</f>
        <v>93.54789046727528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62705.22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11959.039999999997</v>
      </c>
      <c r="L8" s="12">
        <f>G8-C8</f>
        <v>12588.929999999877</v>
      </c>
      <c r="M8" s="12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11442.2</v>
      </c>
      <c r="G9" s="23">
        <v>10488.5</v>
      </c>
      <c r="H9" s="24">
        <f t="shared" si="0"/>
        <v>45.832532205345125</v>
      </c>
      <c r="I9" s="11">
        <f>G9/F9*100</f>
        <v>91.66506441069025</v>
      </c>
      <c r="J9" s="25">
        <v>1907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16141.2</v>
      </c>
      <c r="G10" s="23">
        <v>13729.12</v>
      </c>
      <c r="H10" s="24">
        <f t="shared" si="0"/>
        <v>46.781065572653304</v>
      </c>
      <c r="I10" s="11">
        <f>G10/F10*100</f>
        <v>85.05637746883751</v>
      </c>
      <c r="J10" s="25">
        <v>2445.66</v>
      </c>
      <c r="K10" s="25">
        <v>1222.83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104812</v>
      </c>
      <c r="G11" s="23">
        <v>95403.9</v>
      </c>
      <c r="H11" s="24">
        <f t="shared" si="0"/>
        <v>59.16546614465923</v>
      </c>
      <c r="I11" s="11">
        <f aca="true" t="shared" si="1" ref="I11:I78">G11/F11*100</f>
        <v>91.02383314887608</v>
      </c>
      <c r="J11" s="25">
        <v>18812.34</v>
      </c>
      <c r="K11" s="25">
        <v>9406.17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862.9</v>
      </c>
      <c r="G12" s="23">
        <v>606.29</v>
      </c>
      <c r="H12" s="32">
        <f t="shared" si="0"/>
        <v>45.66812292859295</v>
      </c>
      <c r="I12" s="11">
        <f t="shared" si="1"/>
        <v>70.26190752114961</v>
      </c>
      <c r="J12" s="33">
        <v>110.66</v>
      </c>
      <c r="K12" s="33">
        <v>55.33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108423</v>
      </c>
      <c r="G13" s="23">
        <v>106614.09</v>
      </c>
      <c r="H13" s="32">
        <f t="shared" si="0"/>
        <v>49.16578624194763</v>
      </c>
      <c r="I13" s="11">
        <f t="shared" si="1"/>
        <v>98.33161783016519</v>
      </c>
      <c r="J13" s="33">
        <v>30719.9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39946.5</v>
      </c>
      <c r="G14" s="23">
        <v>35889.08</v>
      </c>
      <c r="H14" s="24">
        <f t="shared" si="0"/>
        <v>44.92143241585621</v>
      </c>
      <c r="I14" s="11">
        <f t="shared" si="1"/>
        <v>89.84286483171242</v>
      </c>
      <c r="J14" s="25">
        <v>7989.3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704.4</v>
      </c>
      <c r="G15" s="23">
        <v>405.93</v>
      </c>
      <c r="H15" s="24">
        <f t="shared" si="0"/>
        <v>28.81388415672913</v>
      </c>
      <c r="I15" s="11">
        <f t="shared" si="1"/>
        <v>57.62776831345826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322</v>
      </c>
      <c r="G16" s="23">
        <v>292.12</v>
      </c>
      <c r="H16" s="32">
        <f t="shared" si="0"/>
        <v>40.82739343116702</v>
      </c>
      <c r="I16" s="11">
        <f t="shared" si="1"/>
        <v>90.72049689440995</v>
      </c>
      <c r="J16" s="23">
        <v>59.64</v>
      </c>
      <c r="K16" s="23">
        <v>29.82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163.6</v>
      </c>
      <c r="G17" s="23">
        <v>148.43</v>
      </c>
      <c r="H17" s="24">
        <f t="shared" si="0"/>
        <v>40.83356258596974</v>
      </c>
      <c r="I17" s="11">
        <f t="shared" si="1"/>
        <v>90.72738386308069</v>
      </c>
      <c r="J17" s="23">
        <v>30.3</v>
      </c>
      <c r="K17" s="23">
        <v>15.15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160.23</v>
      </c>
      <c r="G18" s="23">
        <v>160.23</v>
      </c>
      <c r="H18" s="24">
        <f t="shared" si="0"/>
        <v>46.933216168717045</v>
      </c>
      <c r="I18" s="39">
        <f t="shared" si="1"/>
        <v>100</v>
      </c>
      <c r="J18" s="40">
        <v>28.45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255.9</v>
      </c>
      <c r="G19" s="23">
        <v>234.52</v>
      </c>
      <c r="H19" s="24">
        <f t="shared" si="0"/>
        <v>45.822586948026576</v>
      </c>
      <c r="I19" s="11">
        <f t="shared" si="1"/>
        <v>91.64517389605315</v>
      </c>
      <c r="J19" s="25">
        <v>42.64</v>
      </c>
      <c r="K19" s="25">
        <v>21.32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156.43</v>
      </c>
      <c r="G20" s="23">
        <v>156.43</v>
      </c>
      <c r="H20" s="32">
        <f t="shared" si="0"/>
        <v>45.82015231400118</v>
      </c>
      <c r="I20" s="11">
        <f t="shared" si="1"/>
        <v>100</v>
      </c>
      <c r="J20" s="33">
        <v>28.46</v>
      </c>
      <c r="K20" s="33">
        <v>14.22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864</v>
      </c>
      <c r="G21" s="23">
        <v>864</v>
      </c>
      <c r="H21" s="24">
        <f t="shared" si="0"/>
        <v>49.99710664892078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2390.1</v>
      </c>
      <c r="G22" s="23">
        <v>1840.46</v>
      </c>
      <c r="H22" s="24">
        <f t="shared" si="0"/>
        <v>38.50173632902389</v>
      </c>
      <c r="I22" s="11">
        <f t="shared" si="1"/>
        <v>77.00347265804778</v>
      </c>
      <c r="J22" s="43">
        <v>398.36</v>
      </c>
      <c r="K22" s="43">
        <v>199.18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470.25</v>
      </c>
      <c r="G23" s="23">
        <v>411.17</v>
      </c>
      <c r="H23" s="32">
        <f t="shared" si="0"/>
        <v>43.718234981392875</v>
      </c>
      <c r="I23" s="11">
        <f t="shared" si="1"/>
        <v>87.43646996278575</v>
      </c>
      <c r="J23" s="33">
        <v>78.94</v>
      </c>
      <c r="K23" s="33">
        <v>39.47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22.2</v>
      </c>
      <c r="G24" s="23">
        <v>13.6</v>
      </c>
      <c r="H24" s="24">
        <f t="shared" si="0"/>
        <v>27.586206896551722</v>
      </c>
      <c r="I24" s="11">
        <f t="shared" si="1"/>
        <v>61.261261261261254</v>
      </c>
      <c r="J24" s="25">
        <v>4.1</v>
      </c>
      <c r="K24" s="25">
        <v>2.05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1767.7</v>
      </c>
      <c r="G27" s="23">
        <v>1767.7</v>
      </c>
      <c r="H27" s="24">
        <f t="shared" si="0"/>
        <v>45.00025456952294</v>
      </c>
      <c r="I27" s="11">
        <f t="shared" si="1"/>
        <v>100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65.2</v>
      </c>
      <c r="G28" s="23">
        <v>65.2</v>
      </c>
      <c r="H28" s="24">
        <f t="shared" si="0"/>
        <v>44.99654934437543</v>
      </c>
      <c r="I28" s="11">
        <f t="shared" si="1"/>
        <v>100</v>
      </c>
      <c r="J28" s="44"/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3492.1</v>
      </c>
      <c r="G29" s="23">
        <v>3492.1</v>
      </c>
      <c r="H29" s="24">
        <f t="shared" si="0"/>
        <v>50.54129157379802</v>
      </c>
      <c r="I29" s="11">
        <f t="shared" si="1"/>
        <v>100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263.36</v>
      </c>
      <c r="F32" s="30">
        <v>263.36</v>
      </c>
      <c r="G32" s="23">
        <v>263.36</v>
      </c>
      <c r="H32" s="24">
        <f t="shared" si="0"/>
        <v>100</v>
      </c>
      <c r="I32" s="11">
        <f t="shared" si="1"/>
        <v>100</v>
      </c>
      <c r="J32" s="44">
        <v>49.47</v>
      </c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1916.6</v>
      </c>
      <c r="F35" s="30">
        <v>1916.6</v>
      </c>
      <c r="G35" s="23">
        <v>1916.6</v>
      </c>
      <c r="H35" s="24">
        <f t="shared" si="0"/>
        <v>100</v>
      </c>
      <c r="I35" s="11">
        <f t="shared" si="1"/>
        <v>100</v>
      </c>
      <c r="J35" s="44"/>
      <c r="K35" s="44"/>
      <c r="L35" s="26"/>
      <c r="M35" s="27"/>
    </row>
    <row r="36" spans="1:13" ht="26.25">
      <c r="A36" s="45" t="s">
        <v>32</v>
      </c>
      <c r="B36" s="18"/>
      <c r="C36" s="19"/>
      <c r="D36" s="20"/>
      <c r="E36" s="30">
        <v>6909.4</v>
      </c>
      <c r="F36" s="30">
        <v>4836.6</v>
      </c>
      <c r="G36" s="23">
        <v>4836.6</v>
      </c>
      <c r="H36" s="24">
        <f t="shared" si="0"/>
        <v>70.00028946073465</v>
      </c>
      <c r="I36" s="11">
        <f t="shared" si="1"/>
        <v>100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>
      <c r="A50" s="45" t="s">
        <v>119</v>
      </c>
      <c r="B50" s="18"/>
      <c r="C50" s="19"/>
      <c r="D50" s="20"/>
      <c r="E50" s="30">
        <v>2643.2</v>
      </c>
      <c r="F50" s="30">
        <v>2643.2</v>
      </c>
      <c r="G50" s="23">
        <v>2643.2</v>
      </c>
      <c r="H50" s="24">
        <f t="shared" si="0"/>
        <v>100</v>
      </c>
      <c r="I50" s="11">
        <f t="shared" si="1"/>
        <v>100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1.63</v>
      </c>
      <c r="F53" s="30">
        <v>1.63</v>
      </c>
      <c r="G53" s="23">
        <v>1.63</v>
      </c>
      <c r="H53" s="24">
        <f t="shared" si="0"/>
        <v>100</v>
      </c>
      <c r="I53" s="11">
        <f t="shared" si="1"/>
        <v>100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/>
      <c r="K60" s="44"/>
      <c r="L60" s="26"/>
      <c r="M60" s="27"/>
    </row>
    <row r="61" spans="1:13" ht="26.25">
      <c r="A61" s="45" t="s">
        <v>110</v>
      </c>
      <c r="B61" s="18"/>
      <c r="C61" s="19"/>
      <c r="D61" s="20"/>
      <c r="E61" s="30">
        <v>25</v>
      </c>
      <c r="F61" s="30">
        <v>25</v>
      </c>
      <c r="G61" s="23">
        <v>25</v>
      </c>
      <c r="H61" s="24">
        <f t="shared" si="0"/>
        <v>100</v>
      </c>
      <c r="I61" s="11">
        <f t="shared" si="1"/>
        <v>100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5432.8</v>
      </c>
      <c r="F64" s="30">
        <v>5432.8</v>
      </c>
      <c r="G64" s="23">
        <v>5432.8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815879.94</v>
      </c>
      <c r="C79" s="20">
        <f>C8+C6</f>
        <v>422051.73</v>
      </c>
      <c r="D79" s="20">
        <f>C79/B79*100</f>
        <v>51.72963683847895</v>
      </c>
      <c r="E79" s="20">
        <f>E6+E8</f>
        <v>882614.09</v>
      </c>
      <c r="F79" s="20">
        <f>F6+F8</f>
        <v>455835.79999999993</v>
      </c>
      <c r="G79" s="38">
        <f>G6+G8</f>
        <v>444511.5599999999</v>
      </c>
      <c r="H79" s="48">
        <f>G79/E79*100</f>
        <v>50.363070909053796</v>
      </c>
      <c r="I79" s="48">
        <f>G79/F79*100</f>
        <v>97.51571947617978</v>
      </c>
      <c r="J79" s="20">
        <f>J8+J6</f>
        <v>79106.02</v>
      </c>
      <c r="K79" s="20">
        <f>K8+K6</f>
        <v>21789.64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2">
      <selection activeCell="G14" sqref="G1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107</v>
      </c>
      <c r="G4" s="60" t="s">
        <v>4</v>
      </c>
      <c r="H4" s="62" t="s">
        <v>5</v>
      </c>
      <c r="I4" s="3"/>
      <c r="J4" s="64" t="s">
        <v>123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304279.6</v>
      </c>
      <c r="C6" s="6">
        <v>153678.3</v>
      </c>
      <c r="D6" s="7">
        <f>C6/B6*100</f>
        <v>50.50562048852437</v>
      </c>
      <c r="E6" s="6">
        <v>331130</v>
      </c>
      <c r="F6" s="8">
        <v>147694.1</v>
      </c>
      <c r="G6" s="9">
        <v>162388.53</v>
      </c>
      <c r="H6" s="10">
        <f>G6/E6*100</f>
        <v>49.04071814695135</v>
      </c>
      <c r="I6" s="11">
        <f>G6/F6*100</f>
        <v>109.94923290774648</v>
      </c>
      <c r="J6" s="6">
        <v>22537.8</v>
      </c>
      <c r="K6" s="6">
        <v>6137</v>
      </c>
      <c r="L6" s="12">
        <f>G6-C6</f>
        <v>8710.23000000001</v>
      </c>
      <c r="M6" s="12"/>
    </row>
    <row r="7" spans="1:13" ht="26.25">
      <c r="A7" s="13" t="s">
        <v>61</v>
      </c>
      <c r="B7" s="6">
        <v>293780</v>
      </c>
      <c r="C7" s="6">
        <v>143177.7</v>
      </c>
      <c r="D7" s="7">
        <f>C7/B7*100</f>
        <v>48.73636734971748</v>
      </c>
      <c r="E7" s="6">
        <v>320400.9</v>
      </c>
      <c r="F7" s="8">
        <v>136965</v>
      </c>
      <c r="G7" s="9">
        <v>151655</v>
      </c>
      <c r="H7" s="10">
        <f>G7/E7*100</f>
        <v>47.33288826591935</v>
      </c>
      <c r="I7" s="11">
        <f>G7/F7*100</f>
        <v>110.72536779469206</v>
      </c>
      <c r="J7" s="6">
        <v>22537.8</v>
      </c>
      <c r="K7" s="6">
        <v>6137</v>
      </c>
      <c r="L7" s="12">
        <f>G7-C7</f>
        <v>8477.299999999988</v>
      </c>
      <c r="M7" s="12"/>
    </row>
    <row r="8" spans="1:13" ht="26.25">
      <c r="A8" s="13" t="s">
        <v>10</v>
      </c>
      <c r="B8" s="14">
        <v>521961.9</v>
      </c>
      <c r="C8" s="14">
        <v>293220.53</v>
      </c>
      <c r="D8" s="15">
        <f>C8/B8*100</f>
        <v>56.1766155728991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551484.09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308141.6999999999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288528.63999999996</v>
      </c>
      <c r="H8" s="10">
        <f aca="true" t="shared" si="0" ref="H8:H78">G8/E8*100</f>
        <v>52.31857912709684</v>
      </c>
      <c r="I8" s="11">
        <f>G8/F8*100</f>
        <v>93.6350516661653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62974.66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269.48</v>
      </c>
      <c r="L8" s="12"/>
      <c r="M8" s="12">
        <v>4691.89</v>
      </c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11442.2</v>
      </c>
      <c r="G9" s="23">
        <v>10488.5</v>
      </c>
      <c r="H9" s="24">
        <f t="shared" si="0"/>
        <v>45.832532205345125</v>
      </c>
      <c r="I9" s="11">
        <f>G9/F9*100</f>
        <v>91.66506441069025</v>
      </c>
      <c r="J9" s="25">
        <v>1907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16141.2</v>
      </c>
      <c r="G10" s="23">
        <v>13729.12</v>
      </c>
      <c r="H10" s="24">
        <f t="shared" si="0"/>
        <v>46.781065572653304</v>
      </c>
      <c r="I10" s="11">
        <f>G10/F10*100</f>
        <v>85.05637746883751</v>
      </c>
      <c r="J10" s="25">
        <v>2445.66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104812</v>
      </c>
      <c r="G11" s="23">
        <v>95594.7</v>
      </c>
      <c r="H11" s="24">
        <f t="shared" si="0"/>
        <v>59.283792239718245</v>
      </c>
      <c r="I11" s="11">
        <f aca="true" t="shared" si="1" ref="I11:I78">G11/F11*100</f>
        <v>91.20587337327787</v>
      </c>
      <c r="J11" s="25">
        <v>19004</v>
      </c>
      <c r="K11" s="25">
        <v>191.7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862.9</v>
      </c>
      <c r="G12" s="23">
        <v>606.29</v>
      </c>
      <c r="H12" s="32">
        <f t="shared" si="0"/>
        <v>45.66812292859295</v>
      </c>
      <c r="I12" s="11">
        <f t="shared" si="1"/>
        <v>70.26190752114961</v>
      </c>
      <c r="J12" s="33">
        <v>110.66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108423</v>
      </c>
      <c r="G13" s="23">
        <v>106614.09</v>
      </c>
      <c r="H13" s="32">
        <f t="shared" si="0"/>
        <v>49.16578624194763</v>
      </c>
      <c r="I13" s="11">
        <f t="shared" si="1"/>
        <v>98.33161783016519</v>
      </c>
      <c r="J13" s="33">
        <v>30719.9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39946.5</v>
      </c>
      <c r="G14" s="23">
        <v>35889.08</v>
      </c>
      <c r="H14" s="24">
        <f t="shared" si="0"/>
        <v>44.92143241585621</v>
      </c>
      <c r="I14" s="11">
        <f t="shared" si="1"/>
        <v>89.84286483171242</v>
      </c>
      <c r="J14" s="25">
        <v>7989.3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704.4</v>
      </c>
      <c r="G15" s="23">
        <v>483.71</v>
      </c>
      <c r="H15" s="24">
        <f t="shared" si="0"/>
        <v>34.33489494605338</v>
      </c>
      <c r="I15" s="11">
        <f t="shared" si="1"/>
        <v>68.66978989210676</v>
      </c>
      <c r="J15" s="25">
        <v>77.78</v>
      </c>
      <c r="K15" s="25">
        <v>77.78</v>
      </c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322</v>
      </c>
      <c r="G16" s="23">
        <v>292.12</v>
      </c>
      <c r="H16" s="32">
        <f t="shared" si="0"/>
        <v>40.82739343116702</v>
      </c>
      <c r="I16" s="11">
        <f t="shared" si="1"/>
        <v>90.72049689440995</v>
      </c>
      <c r="J16" s="23">
        <v>59.64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163.6</v>
      </c>
      <c r="G17" s="23">
        <v>148.43</v>
      </c>
      <c r="H17" s="24">
        <f t="shared" si="0"/>
        <v>40.83356258596974</v>
      </c>
      <c r="I17" s="11">
        <f t="shared" si="1"/>
        <v>90.72738386308069</v>
      </c>
      <c r="J17" s="23">
        <v>30.3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160.23</v>
      </c>
      <c r="G18" s="23">
        <v>160.23</v>
      </c>
      <c r="H18" s="24">
        <f t="shared" si="0"/>
        <v>46.933216168717045</v>
      </c>
      <c r="I18" s="39">
        <f t="shared" si="1"/>
        <v>100</v>
      </c>
      <c r="J18" s="40">
        <v>28.45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255.9</v>
      </c>
      <c r="G19" s="23">
        <v>234.52</v>
      </c>
      <c r="H19" s="24">
        <f t="shared" si="0"/>
        <v>45.822586948026576</v>
      </c>
      <c r="I19" s="11">
        <f t="shared" si="1"/>
        <v>91.64517389605315</v>
      </c>
      <c r="J19" s="25">
        <v>42.64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156.43</v>
      </c>
      <c r="G20" s="23">
        <v>156.43</v>
      </c>
      <c r="H20" s="32">
        <f t="shared" si="0"/>
        <v>45.82015231400118</v>
      </c>
      <c r="I20" s="11">
        <f t="shared" si="1"/>
        <v>100</v>
      </c>
      <c r="J20" s="33">
        <v>28.46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864</v>
      </c>
      <c r="G21" s="23">
        <v>864</v>
      </c>
      <c r="H21" s="24">
        <f t="shared" si="0"/>
        <v>49.99710664892078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2390.1</v>
      </c>
      <c r="G22" s="23">
        <v>1840.46</v>
      </c>
      <c r="H22" s="24">
        <f t="shared" si="0"/>
        <v>38.50173632902389</v>
      </c>
      <c r="I22" s="11">
        <f t="shared" si="1"/>
        <v>77.00347265804778</v>
      </c>
      <c r="J22" s="43">
        <v>398.36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470.25</v>
      </c>
      <c r="G23" s="23">
        <v>411.17</v>
      </c>
      <c r="H23" s="32">
        <f t="shared" si="0"/>
        <v>43.718234981392875</v>
      </c>
      <c r="I23" s="11">
        <f t="shared" si="1"/>
        <v>87.43646996278575</v>
      </c>
      <c r="J23" s="33">
        <v>78.94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22.2</v>
      </c>
      <c r="G24" s="23">
        <v>13.6</v>
      </c>
      <c r="H24" s="24">
        <f t="shared" si="0"/>
        <v>27.586206896551722</v>
      </c>
      <c r="I24" s="11">
        <f t="shared" si="1"/>
        <v>61.261261261261254</v>
      </c>
      <c r="J24" s="25">
        <v>4.1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1767.7</v>
      </c>
      <c r="G27" s="23">
        <v>1767.7</v>
      </c>
      <c r="H27" s="24">
        <f t="shared" si="0"/>
        <v>45.00025456952294</v>
      </c>
      <c r="I27" s="11">
        <f t="shared" si="1"/>
        <v>100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65.2</v>
      </c>
      <c r="G28" s="23">
        <v>65.2</v>
      </c>
      <c r="H28" s="24">
        <f t="shared" si="0"/>
        <v>44.99654934437543</v>
      </c>
      <c r="I28" s="11">
        <f t="shared" si="1"/>
        <v>100</v>
      </c>
      <c r="J28" s="44"/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3492.1</v>
      </c>
      <c r="G29" s="23">
        <v>3492.1</v>
      </c>
      <c r="H29" s="24">
        <f t="shared" si="0"/>
        <v>50.54129157379802</v>
      </c>
      <c r="I29" s="11">
        <f t="shared" si="1"/>
        <v>100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263.36</v>
      </c>
      <c r="F32" s="30">
        <v>263.36</v>
      </c>
      <c r="G32" s="23">
        <v>263.36</v>
      </c>
      <c r="H32" s="24">
        <f t="shared" si="0"/>
        <v>100</v>
      </c>
      <c r="I32" s="11">
        <f t="shared" si="1"/>
        <v>100</v>
      </c>
      <c r="J32" s="44">
        <v>49.47</v>
      </c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1916.6</v>
      </c>
      <c r="F35" s="30">
        <v>1916.6</v>
      </c>
      <c r="G35" s="23">
        <v>1916.6</v>
      </c>
      <c r="H35" s="24">
        <f t="shared" si="0"/>
        <v>100</v>
      </c>
      <c r="I35" s="11">
        <f t="shared" si="1"/>
        <v>100</v>
      </c>
      <c r="J35" s="44"/>
      <c r="K35" s="44"/>
      <c r="L35" s="26"/>
      <c r="M35" s="27"/>
    </row>
    <row r="36" spans="1:13" ht="26.25">
      <c r="A36" s="45" t="s">
        <v>32</v>
      </c>
      <c r="B36" s="18"/>
      <c r="C36" s="19"/>
      <c r="D36" s="20"/>
      <c r="E36" s="30">
        <v>6909.4</v>
      </c>
      <c r="F36" s="30">
        <v>4836.6</v>
      </c>
      <c r="G36" s="23">
        <v>4836.6</v>
      </c>
      <c r="H36" s="24">
        <f t="shared" si="0"/>
        <v>70.00028946073465</v>
      </c>
      <c r="I36" s="11">
        <f t="shared" si="1"/>
        <v>100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>
      <c r="A50" s="45" t="s">
        <v>119</v>
      </c>
      <c r="B50" s="18"/>
      <c r="C50" s="19"/>
      <c r="D50" s="20"/>
      <c r="E50" s="30">
        <v>2643.2</v>
      </c>
      <c r="F50" s="30">
        <v>2643.2</v>
      </c>
      <c r="G50" s="23">
        <v>2643.2</v>
      </c>
      <c r="H50" s="24">
        <f t="shared" si="0"/>
        <v>100</v>
      </c>
      <c r="I50" s="11">
        <f t="shared" si="1"/>
        <v>100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1.63</v>
      </c>
      <c r="F53" s="30">
        <v>1.63</v>
      </c>
      <c r="G53" s="23">
        <v>1.63</v>
      </c>
      <c r="H53" s="24">
        <f t="shared" si="0"/>
        <v>100</v>
      </c>
      <c r="I53" s="11">
        <f t="shared" si="1"/>
        <v>100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/>
      <c r="K60" s="44"/>
      <c r="L60" s="26"/>
      <c r="M60" s="27"/>
    </row>
    <row r="61" spans="1:13" ht="26.25">
      <c r="A61" s="45" t="s">
        <v>110</v>
      </c>
      <c r="B61" s="18"/>
      <c r="C61" s="19"/>
      <c r="D61" s="20"/>
      <c r="E61" s="30">
        <v>25</v>
      </c>
      <c r="F61" s="30">
        <v>25</v>
      </c>
      <c r="G61" s="23">
        <v>25</v>
      </c>
      <c r="H61" s="24">
        <f t="shared" si="0"/>
        <v>100</v>
      </c>
      <c r="I61" s="11">
        <f t="shared" si="1"/>
        <v>100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5432.8</v>
      </c>
      <c r="F64" s="30">
        <v>5432.8</v>
      </c>
      <c r="G64" s="23">
        <v>5432.8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826241.5</v>
      </c>
      <c r="C79" s="20">
        <f>C8+C6</f>
        <v>446898.83</v>
      </c>
      <c r="D79" s="20">
        <f>C79/B79*100</f>
        <v>54.08816066489035</v>
      </c>
      <c r="E79" s="20">
        <f>E6+E8</f>
        <v>882614.09</v>
      </c>
      <c r="F79" s="20">
        <f>F6+F8</f>
        <v>455835.79999999993</v>
      </c>
      <c r="G79" s="38">
        <f>G6+G8</f>
        <v>450917.1699999999</v>
      </c>
      <c r="H79" s="48">
        <f>G79/E79*100</f>
        <v>51.08882524184493</v>
      </c>
      <c r="I79" s="48">
        <f>G79/F79*100</f>
        <v>98.9209645227514</v>
      </c>
      <c r="J79" s="20">
        <f>J8+J6</f>
        <v>85512.46</v>
      </c>
      <c r="K79" s="20">
        <f>K8+K6</f>
        <v>6406.48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paperSize="9" scale="4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="80" zoomScaleNormal="80" zoomScalePageLayoutView="0" workbookViewId="0" topLeftCell="B2">
      <selection activeCell="B2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23.0039062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127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129</v>
      </c>
      <c r="G4" s="60" t="s">
        <v>4</v>
      </c>
      <c r="H4" s="62" t="s">
        <v>5</v>
      </c>
      <c r="I4" s="3"/>
      <c r="J4" s="64" t="s">
        <v>128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304279.6</v>
      </c>
      <c r="C6" s="6">
        <v>158814</v>
      </c>
      <c r="D6" s="7">
        <f>C6/B6*100</f>
        <v>52.19344313585269</v>
      </c>
      <c r="E6" s="6">
        <v>331130</v>
      </c>
      <c r="F6" s="8">
        <v>224706</v>
      </c>
      <c r="G6" s="9">
        <v>170054.5</v>
      </c>
      <c r="H6" s="10">
        <f>G6/E6*100</f>
        <v>51.355811916769845</v>
      </c>
      <c r="I6" s="11">
        <f>G6/F6*100</f>
        <v>75.6786645661442</v>
      </c>
      <c r="J6" s="6">
        <v>3206.8</v>
      </c>
      <c r="K6" s="6">
        <v>7665.9</v>
      </c>
      <c r="L6" s="12">
        <f>G6-C6</f>
        <v>11240.5</v>
      </c>
      <c r="M6" s="12"/>
    </row>
    <row r="7" spans="1:13" ht="26.25">
      <c r="A7" s="13" t="s">
        <v>61</v>
      </c>
      <c r="B7" s="6">
        <v>293780</v>
      </c>
      <c r="C7" s="6">
        <v>148312.6</v>
      </c>
      <c r="D7" s="7">
        <f>C7/B7*100</f>
        <v>50.48423990741371</v>
      </c>
      <c r="E7" s="6">
        <v>320400.9</v>
      </c>
      <c r="F7" s="8">
        <v>213977</v>
      </c>
      <c r="G7" s="9">
        <v>159320.6</v>
      </c>
      <c r="H7" s="10">
        <f>G7/E7*100</f>
        <v>49.72539090870219</v>
      </c>
      <c r="I7" s="11">
        <f>G7/F7*100</f>
        <v>74.45688087972073</v>
      </c>
      <c r="J7" s="6">
        <v>3206.4</v>
      </c>
      <c r="K7" s="6">
        <v>7665.6</v>
      </c>
      <c r="L7" s="12">
        <f>G7-C7</f>
        <v>11008</v>
      </c>
      <c r="M7" s="12"/>
    </row>
    <row r="8" spans="1:13" ht="26.25">
      <c r="A8" s="13" t="s">
        <v>10</v>
      </c>
      <c r="B8" s="14">
        <v>521961.9</v>
      </c>
      <c r="C8" s="14">
        <v>308432.91</v>
      </c>
      <c r="D8" s="15">
        <f>C8/B8*100</f>
        <v>59.091077337253914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598453.3899999999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442834.91999999987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328908.5800000001</v>
      </c>
      <c r="H8" s="10">
        <f aca="true" t="shared" si="0" ref="H8:H78">G8/E8*100</f>
        <v>54.95976553829867</v>
      </c>
      <c r="I8" s="11">
        <f>G8/F8*100</f>
        <v>74.27340644229234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J9+J10+J11+J12+J13+J14+J15+J16+J17+J18+J19+J20+J21+J22+J23+J24+J25+J26+J27+J28+J29+J32+J33+J34+J35+J36+J37+J38+J39+J40+J41+J42+J43+J44+J45+J46+J49+J50+J51+J52+J53+J54+J55+J56+J57+J58+J60+J67+J62+J30+J77+J63+J48+J68+J69+J47+J64+J78+J66+J72+J73+J74+J75+J65+J76+J31</f>
        <v>35742.09000000001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K9+K10+K11+K12+K13+K14+K15+K16+K17+K18+K19+K20+K21+K22+K23+K24+K25+K26+K27+K28+K29+K32+K33+K34+K35+K36+K37+K38+K39+K40+K41+K42+K43+K44+K45+K46+K49+K50+K51+K52+K53+K54+K55+K56+K57+K58+K60+K67+K62+K30+K77+K63+K48+K68+K69+K47+K64+K78+K66+K72+K73+K74+K75+K65+K76+K31</f>
        <v>35742.09000000001</v>
      </c>
      <c r="L8" s="12">
        <f>G8-C8</f>
        <v>20475.6700000001</v>
      </c>
      <c r="M8" s="12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17163.3</v>
      </c>
      <c r="G9" s="23">
        <v>11442</v>
      </c>
      <c r="H9" s="24">
        <f t="shared" si="0"/>
        <v>49.99912604219468</v>
      </c>
      <c r="I9" s="11">
        <f>G9/F9*100</f>
        <v>66.66550138959292</v>
      </c>
      <c r="J9" s="25">
        <v>953.5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23478.08</v>
      </c>
      <c r="G10" s="23">
        <v>14951.95</v>
      </c>
      <c r="H10" s="24">
        <f t="shared" si="0"/>
        <v>50.94777767176873</v>
      </c>
      <c r="I10" s="11">
        <f>G10/F10*100</f>
        <v>63.68472208971091</v>
      </c>
      <c r="J10" s="25">
        <v>1222.83</v>
      </c>
      <c r="K10" s="25">
        <v>1222.83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137061.9</v>
      </c>
      <c r="G11" s="23">
        <v>100969.7</v>
      </c>
      <c r="H11" s="24">
        <f t="shared" si="0"/>
        <v>62.61714004339864</v>
      </c>
      <c r="I11" s="11">
        <f aca="true" t="shared" si="1" ref="I11:I78">G11/F11*100</f>
        <v>73.66722626783957</v>
      </c>
      <c r="J11" s="25">
        <v>5375</v>
      </c>
      <c r="K11" s="25">
        <v>5375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1062.08</v>
      </c>
      <c r="G12" s="23">
        <v>661.62</v>
      </c>
      <c r="H12" s="32">
        <f t="shared" si="0"/>
        <v>49.83579391382947</v>
      </c>
      <c r="I12" s="11">
        <f t="shared" si="1"/>
        <v>62.29474239228684</v>
      </c>
      <c r="J12" s="33">
        <v>55.33</v>
      </c>
      <c r="K12" s="33">
        <v>55.33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162634.57</v>
      </c>
      <c r="G13" s="23">
        <v>121672.86</v>
      </c>
      <c r="H13" s="32">
        <f t="shared" si="0"/>
        <v>56.110236707047065</v>
      </c>
      <c r="I13" s="11">
        <f t="shared" si="1"/>
        <v>74.81365124278312</v>
      </c>
      <c r="J13" s="33">
        <v>15058.77</v>
      </c>
      <c r="K13" s="33">
        <v>15058.77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59919.75</v>
      </c>
      <c r="G14" s="23">
        <v>42546.84</v>
      </c>
      <c r="H14" s="24">
        <f t="shared" si="0"/>
        <v>53.25477826593068</v>
      </c>
      <c r="I14" s="11">
        <f t="shared" si="1"/>
        <v>71.0063710212409</v>
      </c>
      <c r="J14" s="25">
        <v>6657.76</v>
      </c>
      <c r="K14" s="25">
        <v>6657.76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1056.6</v>
      </c>
      <c r="G15" s="23">
        <v>665.46</v>
      </c>
      <c r="H15" s="24">
        <f t="shared" si="0"/>
        <v>47.23594548551959</v>
      </c>
      <c r="I15" s="11">
        <f t="shared" si="1"/>
        <v>62.98126064735946</v>
      </c>
      <c r="J15" s="25">
        <v>43.5</v>
      </c>
      <c r="K15" s="25">
        <v>43.5</v>
      </c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500.85</v>
      </c>
      <c r="G16" s="23">
        <v>321.93</v>
      </c>
      <c r="H16" s="32">
        <f t="shared" si="0"/>
        <v>44.9937106918239</v>
      </c>
      <c r="I16" s="11">
        <f t="shared" si="1"/>
        <v>64.27672955974842</v>
      </c>
      <c r="J16" s="23">
        <v>29.81</v>
      </c>
      <c r="K16" s="23">
        <v>29.81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254.45</v>
      </c>
      <c r="G17" s="23">
        <v>163.58</v>
      </c>
      <c r="H17" s="24">
        <f t="shared" si="0"/>
        <v>45.00137551581844</v>
      </c>
      <c r="I17" s="11">
        <f t="shared" si="1"/>
        <v>64.28767930831205</v>
      </c>
      <c r="J17" s="23">
        <v>15.15</v>
      </c>
      <c r="K17" s="23">
        <v>15.15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238.98</v>
      </c>
      <c r="G18" s="23">
        <v>188.63</v>
      </c>
      <c r="H18" s="24">
        <f t="shared" si="0"/>
        <v>55.251903925014645</v>
      </c>
      <c r="I18" s="39">
        <f t="shared" si="1"/>
        <v>78.93129132144949</v>
      </c>
      <c r="J18" s="40">
        <v>28.4</v>
      </c>
      <c r="K18" s="40">
        <v>28.4</v>
      </c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383.85</v>
      </c>
      <c r="G19" s="23">
        <v>255.84</v>
      </c>
      <c r="H19" s="24">
        <f t="shared" si="0"/>
        <v>49.98827667057444</v>
      </c>
      <c r="I19" s="11">
        <f t="shared" si="1"/>
        <v>66.65103556076592</v>
      </c>
      <c r="J19" s="25">
        <v>21.32</v>
      </c>
      <c r="K19" s="25">
        <v>21.32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238.98</v>
      </c>
      <c r="G20" s="23">
        <v>170.65</v>
      </c>
      <c r="H20" s="32">
        <f t="shared" si="0"/>
        <v>49.98535442296427</v>
      </c>
      <c r="I20" s="11">
        <f t="shared" si="1"/>
        <v>71.40764917566325</v>
      </c>
      <c r="J20" s="33">
        <v>14.22</v>
      </c>
      <c r="K20" s="33">
        <v>14.22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1296.07</v>
      </c>
      <c r="G21" s="23">
        <v>864</v>
      </c>
      <c r="H21" s="24">
        <f t="shared" si="0"/>
        <v>49.99710664892078</v>
      </c>
      <c r="I21" s="11">
        <f t="shared" si="1"/>
        <v>66.6630660380998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3585.15</v>
      </c>
      <c r="G22" s="23">
        <v>2039.64</v>
      </c>
      <c r="H22" s="24">
        <f t="shared" si="0"/>
        <v>42.66850759382453</v>
      </c>
      <c r="I22" s="11">
        <f t="shared" si="1"/>
        <v>56.89134345843271</v>
      </c>
      <c r="J22" s="43">
        <v>199.18</v>
      </c>
      <c r="K22" s="43">
        <v>199.18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705.37</v>
      </c>
      <c r="G23" s="23">
        <v>450.64</v>
      </c>
      <c r="H23" s="32">
        <f t="shared" si="0"/>
        <v>47.91493886230728</v>
      </c>
      <c r="I23" s="11">
        <f t="shared" si="1"/>
        <v>63.887038008421115</v>
      </c>
      <c r="J23" s="33">
        <v>39.47</v>
      </c>
      <c r="K23" s="33">
        <v>39.47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34.51</v>
      </c>
      <c r="G24" s="23">
        <v>15.65</v>
      </c>
      <c r="H24" s="24">
        <f t="shared" si="0"/>
        <v>31.744421906693717</v>
      </c>
      <c r="I24" s="11">
        <f t="shared" si="1"/>
        <v>45.34917415241959</v>
      </c>
      <c r="J24" s="25">
        <v>2.05</v>
      </c>
      <c r="K24" s="25">
        <v>2.05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2749.74</v>
      </c>
      <c r="G27" s="23">
        <v>2749.4</v>
      </c>
      <c r="H27" s="24">
        <f t="shared" si="0"/>
        <v>69.99134463622015</v>
      </c>
      <c r="I27" s="11">
        <f t="shared" si="1"/>
        <v>99.98763519460023</v>
      </c>
      <c r="J27" s="44">
        <v>982.1</v>
      </c>
      <c r="K27" s="44">
        <v>982.1</v>
      </c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101.4</v>
      </c>
      <c r="G28" s="23">
        <v>101.4</v>
      </c>
      <c r="H28" s="24">
        <f t="shared" si="0"/>
        <v>69.9792960662526</v>
      </c>
      <c r="I28" s="11">
        <f t="shared" si="1"/>
        <v>100</v>
      </c>
      <c r="J28" s="44">
        <v>36.2</v>
      </c>
      <c r="K28" s="44">
        <v>36.2</v>
      </c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4836.6</v>
      </c>
      <c r="G29" s="23">
        <v>3492.1</v>
      </c>
      <c r="H29" s="24">
        <f t="shared" si="0"/>
        <v>50.54129157379802</v>
      </c>
      <c r="I29" s="11">
        <f t="shared" si="1"/>
        <v>72.20154654095852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7.5</v>
      </c>
      <c r="F31" s="30">
        <v>7.5</v>
      </c>
      <c r="G31" s="23">
        <v>7.5</v>
      </c>
      <c r="H31" s="24">
        <f t="shared" si="0"/>
        <v>100</v>
      </c>
      <c r="I31" s="11">
        <f t="shared" si="1"/>
        <v>100</v>
      </c>
      <c r="J31" s="44">
        <v>7.5</v>
      </c>
      <c r="K31" s="44">
        <v>7.5</v>
      </c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263.36</v>
      </c>
      <c r="F32" s="30">
        <v>263.36</v>
      </c>
      <c r="G32" s="23">
        <v>263.36</v>
      </c>
      <c r="H32" s="24">
        <f t="shared" si="0"/>
        <v>100</v>
      </c>
      <c r="I32" s="11">
        <f t="shared" si="1"/>
        <v>100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1916.6</v>
      </c>
      <c r="F35" s="30">
        <v>1916.6</v>
      </c>
      <c r="G35" s="23">
        <v>1916.6</v>
      </c>
      <c r="H35" s="24">
        <f t="shared" si="0"/>
        <v>100</v>
      </c>
      <c r="I35" s="11">
        <f t="shared" si="1"/>
        <v>100</v>
      </c>
      <c r="J35" s="44"/>
      <c r="K35" s="44"/>
      <c r="L35" s="26"/>
      <c r="M35" s="27"/>
    </row>
    <row r="36" spans="1:13" ht="26.25">
      <c r="A36" s="45" t="s">
        <v>32</v>
      </c>
      <c r="B36" s="18"/>
      <c r="C36" s="19"/>
      <c r="D36" s="20"/>
      <c r="E36" s="30">
        <v>6909.4</v>
      </c>
      <c r="F36" s="30">
        <v>5182</v>
      </c>
      <c r="G36" s="23">
        <v>4836.6</v>
      </c>
      <c r="H36" s="24">
        <f t="shared" si="0"/>
        <v>70.00028946073465</v>
      </c>
      <c r="I36" s="11">
        <f t="shared" si="1"/>
        <v>93.33461983790043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>
      <c r="A48" s="45" t="s">
        <v>56</v>
      </c>
      <c r="B48" s="18"/>
      <c r="C48" s="19"/>
      <c r="D48" s="20"/>
      <c r="E48" s="30">
        <v>4500</v>
      </c>
      <c r="F48" s="30">
        <v>4500</v>
      </c>
      <c r="G48" s="23">
        <v>4500</v>
      </c>
      <c r="H48" s="24">
        <f t="shared" si="0"/>
        <v>100</v>
      </c>
      <c r="I48" s="11">
        <f t="shared" si="1"/>
        <v>100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>
      <c r="A50" s="45" t="s">
        <v>119</v>
      </c>
      <c r="B50" s="18"/>
      <c r="C50" s="19"/>
      <c r="D50" s="20"/>
      <c r="E50" s="30">
        <v>2643.2</v>
      </c>
      <c r="F50" s="30">
        <v>2643.2</v>
      </c>
      <c r="G50" s="23">
        <v>2643.2</v>
      </c>
      <c r="H50" s="24">
        <f t="shared" si="0"/>
        <v>100</v>
      </c>
      <c r="I50" s="11">
        <f t="shared" si="1"/>
        <v>100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1.63</v>
      </c>
      <c r="F53" s="30">
        <v>1.63</v>
      </c>
      <c r="G53" s="23">
        <v>1.63</v>
      </c>
      <c r="H53" s="24">
        <f t="shared" si="0"/>
        <v>100</v>
      </c>
      <c r="I53" s="11">
        <f t="shared" si="1"/>
        <v>100</v>
      </c>
      <c r="J53" s="44"/>
      <c r="K53" s="44"/>
      <c r="L53" s="26"/>
      <c r="M53" s="27"/>
    </row>
    <row r="54" spans="1:13" ht="52.5">
      <c r="A54" s="45" t="s">
        <v>71</v>
      </c>
      <c r="B54" s="18"/>
      <c r="C54" s="19"/>
      <c r="D54" s="20"/>
      <c r="E54" s="30">
        <v>42473.6</v>
      </c>
      <c r="F54" s="30">
        <v>5000</v>
      </c>
      <c r="G54" s="23">
        <v>5000</v>
      </c>
      <c r="H54" s="24">
        <f t="shared" si="0"/>
        <v>11.772018383183907</v>
      </c>
      <c r="I54" s="11">
        <f t="shared" si="1"/>
        <v>100</v>
      </c>
      <c r="J54" s="44">
        <v>5000</v>
      </c>
      <c r="K54" s="44">
        <v>5000</v>
      </c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/>
      <c r="K60" s="44"/>
      <c r="L60" s="26"/>
      <c r="M60" s="27"/>
    </row>
    <row r="61" spans="1:13" ht="26.25">
      <c r="A61" s="45" t="s">
        <v>110</v>
      </c>
      <c r="B61" s="18"/>
      <c r="C61" s="19"/>
      <c r="D61" s="20"/>
      <c r="E61" s="30">
        <v>25</v>
      </c>
      <c r="F61" s="30">
        <v>25</v>
      </c>
      <c r="G61" s="23">
        <v>25</v>
      </c>
      <c r="H61" s="24">
        <f t="shared" si="0"/>
        <v>100</v>
      </c>
      <c r="I61" s="11">
        <f t="shared" si="1"/>
        <v>100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5432.8</v>
      </c>
      <c r="F64" s="30">
        <v>5432.8</v>
      </c>
      <c r="G64" s="23">
        <v>5432.8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826241.5</v>
      </c>
      <c r="C79" s="20">
        <f>C8+C6</f>
        <v>467246.91</v>
      </c>
      <c r="D79" s="20">
        <f>C79/B79*100</f>
        <v>56.550888571924794</v>
      </c>
      <c r="E79" s="20">
        <f>E6+E8</f>
        <v>929583.3899999999</v>
      </c>
      <c r="F79" s="20">
        <f>F6+F8</f>
        <v>667540.9199999999</v>
      </c>
      <c r="G79" s="38">
        <f>G6+G8</f>
        <v>498963.0800000001</v>
      </c>
      <c r="H79" s="48">
        <f>G79/E79*100</f>
        <v>53.67598919769857</v>
      </c>
      <c r="I79" s="48">
        <f>G79/F79*100</f>
        <v>74.74644101218546</v>
      </c>
      <c r="J79" s="20">
        <f>J8+J6</f>
        <v>38948.890000000014</v>
      </c>
      <c r="K79" s="20">
        <f>K8+K6</f>
        <v>43407.99000000001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.15748031496062992" bottom="0" header="0.31496062992125984" footer="0.31496062992125984"/>
  <pageSetup fitToHeight="2" fitToWidth="1" horizontalDpi="600" verticalDpi="600" orientation="landscape" paperSize="9" scale="4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23.0039062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130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129</v>
      </c>
      <c r="G4" s="60" t="s">
        <v>4</v>
      </c>
      <c r="H4" s="62" t="s">
        <v>5</v>
      </c>
      <c r="I4" s="3"/>
      <c r="J4" s="64" t="s">
        <v>128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304279.6</v>
      </c>
      <c r="C6" s="6">
        <v>163111.8</v>
      </c>
      <c r="D6" s="7">
        <f>C6/B6*100</f>
        <v>53.60589405270678</v>
      </c>
      <c r="E6" s="6">
        <v>331130</v>
      </c>
      <c r="F6" s="8">
        <v>224706</v>
      </c>
      <c r="G6" s="9">
        <v>172323.6</v>
      </c>
      <c r="H6" s="10">
        <f>G6/E6*100</f>
        <v>52.041071482499326</v>
      </c>
      <c r="I6" s="11">
        <f>G6/F6*100</f>
        <v>76.68847293797228</v>
      </c>
      <c r="J6" s="6">
        <v>5475.9</v>
      </c>
      <c r="K6" s="6">
        <v>2269</v>
      </c>
      <c r="L6" s="12">
        <f>G6-C6</f>
        <v>9211.800000000017</v>
      </c>
      <c r="M6" s="12"/>
    </row>
    <row r="7" spans="1:13" ht="26.25">
      <c r="A7" s="13" t="s">
        <v>61</v>
      </c>
      <c r="B7" s="6">
        <v>293780</v>
      </c>
      <c r="C7" s="6">
        <v>152610.3</v>
      </c>
      <c r="D7" s="7">
        <f>C7/B7*100</f>
        <v>51.94713731363605</v>
      </c>
      <c r="E7" s="6">
        <v>320400.9</v>
      </c>
      <c r="F7" s="8">
        <v>213977</v>
      </c>
      <c r="G7" s="9">
        <v>161589.6</v>
      </c>
      <c r="H7" s="10">
        <f>G7/E7*100</f>
        <v>50.43356619784775</v>
      </c>
      <c r="I7" s="11">
        <f>G7/F7*100</f>
        <v>75.51727522116863</v>
      </c>
      <c r="J7" s="6">
        <v>5475.5</v>
      </c>
      <c r="K7" s="6">
        <v>2269</v>
      </c>
      <c r="L7" s="12">
        <f>G7-C7</f>
        <v>8979.300000000017</v>
      </c>
      <c r="M7" s="12"/>
    </row>
    <row r="8" spans="1:13" ht="26.25">
      <c r="A8" s="13" t="s">
        <v>10</v>
      </c>
      <c r="B8" s="14">
        <v>521961.9</v>
      </c>
      <c r="C8" s="14">
        <v>320217.14</v>
      </c>
      <c r="D8" s="15">
        <f>C8/B8*100</f>
        <v>61.348757447622134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599010.7499999999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444317.3399999999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332167.5700000001</v>
      </c>
      <c r="H8" s="10">
        <f aca="true" t="shared" si="0" ref="H8:H78">G8/E8*100</f>
        <v>55.45268928813051</v>
      </c>
      <c r="I8" s="11">
        <f>G8/F8*100</f>
        <v>74.75908322641655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J9+J10+J11+J12+J13+J14+J15+J16+J17+J18+J19+J20+J21+J22+J23+J24+J25+J26+J27+J28+J29+J32+J33+J34+J35+J36+J37+J38+J39+J40+J41+J42+J43+J44+J45+J46+J49+J50+J51+J52+J53+J54+J55+J56+J57+J58+J60+J67+J62+J30+J77+J63+J48+J68+J69+J47+J64+J78+J66+J72+J73+J74+J75+J65+J76+J31</f>
        <v>39001.05000000001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K9+K10+K11+K12+K13+K14+K15+K16+K17+K18+K19+K20+K21+K22+K23+K24+K25+K26+K27+K28+K29+K32+K33+K34+K35+K36+K37+K38+K39+K40+K41+K42+K43+K44+K45+K46+K49+K50+K51+K52+K53+K54+K55+K56+K57+K58+K60+K67+K62+K30+K77+K63+K48+K68+K69+K47+K64+K78+K66+K72+K73+K74+K75+K65+K76+K31</f>
        <v>3266.4300000000003</v>
      </c>
      <c r="L8" s="12">
        <f>G8-C8</f>
        <v>11950.43000000011</v>
      </c>
      <c r="M8" s="12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17163.3</v>
      </c>
      <c r="G9" s="23">
        <v>11442</v>
      </c>
      <c r="H9" s="24">
        <f t="shared" si="0"/>
        <v>49.99912604219468</v>
      </c>
      <c r="I9" s="11">
        <f>G9/F9*100</f>
        <v>66.66550138959292</v>
      </c>
      <c r="J9" s="25">
        <v>953.5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23478.08</v>
      </c>
      <c r="G10" s="23">
        <v>14951.95</v>
      </c>
      <c r="H10" s="24">
        <f t="shared" si="0"/>
        <v>50.94777767176873</v>
      </c>
      <c r="I10" s="11">
        <f>G10/F10*100</f>
        <v>63.68472208971091</v>
      </c>
      <c r="J10" s="25">
        <v>1222.83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137061.9</v>
      </c>
      <c r="G11" s="23">
        <v>100969.7</v>
      </c>
      <c r="H11" s="24">
        <f t="shared" si="0"/>
        <v>62.61714004339864</v>
      </c>
      <c r="I11" s="11">
        <f aca="true" t="shared" si="1" ref="I11:I78">G11/F11*100</f>
        <v>73.66722626783957</v>
      </c>
      <c r="J11" s="25">
        <v>5375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1062.08</v>
      </c>
      <c r="G12" s="23">
        <v>661.62</v>
      </c>
      <c r="H12" s="32">
        <f t="shared" si="0"/>
        <v>49.83579391382947</v>
      </c>
      <c r="I12" s="11">
        <f t="shared" si="1"/>
        <v>62.29474239228684</v>
      </c>
      <c r="J12" s="33">
        <v>55.33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162634.57</v>
      </c>
      <c r="G13" s="23">
        <v>121672.86</v>
      </c>
      <c r="H13" s="32">
        <f t="shared" si="0"/>
        <v>56.110236707047065</v>
      </c>
      <c r="I13" s="11">
        <f t="shared" si="1"/>
        <v>74.81365124278312</v>
      </c>
      <c r="J13" s="33">
        <v>15058.77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59919.75</v>
      </c>
      <c r="G14" s="23">
        <v>42546.84</v>
      </c>
      <c r="H14" s="24">
        <f t="shared" si="0"/>
        <v>53.25477826593068</v>
      </c>
      <c r="I14" s="11">
        <f t="shared" si="1"/>
        <v>71.0063710212409</v>
      </c>
      <c r="J14" s="25">
        <v>6657.76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1056.6</v>
      </c>
      <c r="G15" s="23">
        <v>665.46</v>
      </c>
      <c r="H15" s="24">
        <f t="shared" si="0"/>
        <v>47.23594548551959</v>
      </c>
      <c r="I15" s="11">
        <f t="shared" si="1"/>
        <v>62.98126064735946</v>
      </c>
      <c r="J15" s="25">
        <v>43.5</v>
      </c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500.85</v>
      </c>
      <c r="G16" s="23">
        <v>321.93</v>
      </c>
      <c r="H16" s="32">
        <f t="shared" si="0"/>
        <v>44.9937106918239</v>
      </c>
      <c r="I16" s="11">
        <f t="shared" si="1"/>
        <v>64.27672955974842</v>
      </c>
      <c r="J16" s="23">
        <v>29.81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254.45</v>
      </c>
      <c r="G17" s="23">
        <v>163.58</v>
      </c>
      <c r="H17" s="24">
        <f t="shared" si="0"/>
        <v>45.00137551581844</v>
      </c>
      <c r="I17" s="11">
        <f t="shared" si="1"/>
        <v>64.28767930831205</v>
      </c>
      <c r="J17" s="23">
        <v>15.15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238.98</v>
      </c>
      <c r="G18" s="23">
        <v>188.63</v>
      </c>
      <c r="H18" s="24">
        <f t="shared" si="0"/>
        <v>55.251903925014645</v>
      </c>
      <c r="I18" s="39">
        <f t="shared" si="1"/>
        <v>78.93129132144949</v>
      </c>
      <c r="J18" s="40">
        <v>28.4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383.85</v>
      </c>
      <c r="G19" s="23">
        <v>255.84</v>
      </c>
      <c r="H19" s="24">
        <f t="shared" si="0"/>
        <v>49.98827667057444</v>
      </c>
      <c r="I19" s="11">
        <f t="shared" si="1"/>
        <v>66.65103556076592</v>
      </c>
      <c r="J19" s="25">
        <v>21.32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238.98</v>
      </c>
      <c r="G20" s="23">
        <v>170.65</v>
      </c>
      <c r="H20" s="32">
        <f t="shared" si="0"/>
        <v>49.98535442296427</v>
      </c>
      <c r="I20" s="11">
        <f t="shared" si="1"/>
        <v>71.40764917566325</v>
      </c>
      <c r="J20" s="33">
        <v>14.22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1296.03</v>
      </c>
      <c r="G21" s="23">
        <v>1296.03</v>
      </c>
      <c r="H21" s="24">
        <f t="shared" si="0"/>
        <v>74.9973959840287</v>
      </c>
      <c r="I21" s="11">
        <f t="shared" si="1"/>
        <v>100</v>
      </c>
      <c r="J21" s="43">
        <v>432.03</v>
      </c>
      <c r="K21" s="43">
        <v>432.03</v>
      </c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3585.15</v>
      </c>
      <c r="G22" s="23">
        <v>2039.64</v>
      </c>
      <c r="H22" s="24">
        <f t="shared" si="0"/>
        <v>42.66850759382453</v>
      </c>
      <c r="I22" s="11">
        <f t="shared" si="1"/>
        <v>56.89134345843271</v>
      </c>
      <c r="J22" s="43">
        <v>199.18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705.37</v>
      </c>
      <c r="G23" s="23">
        <v>450.64</v>
      </c>
      <c r="H23" s="32">
        <f t="shared" si="0"/>
        <v>47.91493886230728</v>
      </c>
      <c r="I23" s="11">
        <f t="shared" si="1"/>
        <v>63.887038008421115</v>
      </c>
      <c r="J23" s="33">
        <v>39.47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34.51</v>
      </c>
      <c r="G24" s="23">
        <v>15.65</v>
      </c>
      <c r="H24" s="24">
        <f t="shared" si="0"/>
        <v>31.744421906693717</v>
      </c>
      <c r="I24" s="11">
        <f t="shared" si="1"/>
        <v>45.34917415241959</v>
      </c>
      <c r="J24" s="25">
        <v>2.05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2749.74</v>
      </c>
      <c r="G27" s="23">
        <v>2749.4</v>
      </c>
      <c r="H27" s="24">
        <f t="shared" si="0"/>
        <v>69.99134463622015</v>
      </c>
      <c r="I27" s="11">
        <f t="shared" si="1"/>
        <v>99.98763519460023</v>
      </c>
      <c r="J27" s="44">
        <v>982.1</v>
      </c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101.4</v>
      </c>
      <c r="G28" s="23">
        <v>101.4</v>
      </c>
      <c r="H28" s="24">
        <f t="shared" si="0"/>
        <v>69.9792960662526</v>
      </c>
      <c r="I28" s="11">
        <f t="shared" si="1"/>
        <v>100</v>
      </c>
      <c r="J28" s="44">
        <v>36.2</v>
      </c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5761.7</v>
      </c>
      <c r="G29" s="23">
        <v>5761.7</v>
      </c>
      <c r="H29" s="24">
        <f t="shared" si="0"/>
        <v>83.3892957420326</v>
      </c>
      <c r="I29" s="11">
        <f t="shared" si="1"/>
        <v>100</v>
      </c>
      <c r="J29" s="44">
        <v>2269.6</v>
      </c>
      <c r="K29" s="44">
        <v>2269.6</v>
      </c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7.5</v>
      </c>
      <c r="F31" s="30">
        <v>7.5</v>
      </c>
      <c r="G31" s="23">
        <v>7.5</v>
      </c>
      <c r="H31" s="24">
        <f t="shared" si="0"/>
        <v>100</v>
      </c>
      <c r="I31" s="11">
        <f t="shared" si="1"/>
        <v>100</v>
      </c>
      <c r="J31" s="44">
        <v>7.5</v>
      </c>
      <c r="K31" s="44">
        <v>7.5</v>
      </c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280.72</v>
      </c>
      <c r="F32" s="30">
        <v>280.72</v>
      </c>
      <c r="G32" s="23">
        <v>280.72</v>
      </c>
      <c r="H32" s="24">
        <f t="shared" si="0"/>
        <v>100</v>
      </c>
      <c r="I32" s="11">
        <f t="shared" si="1"/>
        <v>100</v>
      </c>
      <c r="J32" s="44">
        <v>17.33</v>
      </c>
      <c r="K32" s="44">
        <v>17.3</v>
      </c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1916.6</v>
      </c>
      <c r="F35" s="30">
        <v>1916.6</v>
      </c>
      <c r="G35" s="23">
        <v>1916.6</v>
      </c>
      <c r="H35" s="24">
        <f t="shared" si="0"/>
        <v>100</v>
      </c>
      <c r="I35" s="11">
        <f t="shared" si="1"/>
        <v>100</v>
      </c>
      <c r="J35" s="44"/>
      <c r="K35" s="44"/>
      <c r="L35" s="26"/>
      <c r="M35" s="27"/>
    </row>
    <row r="36" spans="1:13" ht="26.25">
      <c r="A36" s="45" t="s">
        <v>32</v>
      </c>
      <c r="B36" s="18"/>
      <c r="C36" s="19"/>
      <c r="D36" s="20"/>
      <c r="E36" s="30">
        <v>6909.4</v>
      </c>
      <c r="F36" s="30">
        <v>5182</v>
      </c>
      <c r="G36" s="23">
        <v>4836.6</v>
      </c>
      <c r="H36" s="24">
        <f t="shared" si="0"/>
        <v>70.00028946073465</v>
      </c>
      <c r="I36" s="11">
        <f t="shared" si="1"/>
        <v>93.33461983790043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>
      <c r="A48" s="45" t="s">
        <v>56</v>
      </c>
      <c r="B48" s="18"/>
      <c r="C48" s="19"/>
      <c r="D48" s="20"/>
      <c r="E48" s="30">
        <v>4500</v>
      </c>
      <c r="F48" s="30">
        <v>4500</v>
      </c>
      <c r="G48" s="23">
        <v>4500</v>
      </c>
      <c r="H48" s="24">
        <f t="shared" si="0"/>
        <v>100</v>
      </c>
      <c r="I48" s="11">
        <f t="shared" si="1"/>
        <v>100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>
      <c r="A50" s="45" t="s">
        <v>119</v>
      </c>
      <c r="B50" s="18"/>
      <c r="C50" s="19"/>
      <c r="D50" s="20"/>
      <c r="E50" s="30">
        <v>2643.2</v>
      </c>
      <c r="F50" s="30">
        <v>2643.2</v>
      </c>
      <c r="G50" s="23">
        <v>2643.2</v>
      </c>
      <c r="H50" s="24">
        <f t="shared" si="0"/>
        <v>100</v>
      </c>
      <c r="I50" s="11">
        <f t="shared" si="1"/>
        <v>100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1.63</v>
      </c>
      <c r="F53" s="30">
        <v>1.63</v>
      </c>
      <c r="G53" s="23">
        <v>1.63</v>
      </c>
      <c r="H53" s="24">
        <f t="shared" si="0"/>
        <v>100</v>
      </c>
      <c r="I53" s="11">
        <f t="shared" si="1"/>
        <v>100</v>
      </c>
      <c r="J53" s="44"/>
      <c r="K53" s="44"/>
      <c r="L53" s="26"/>
      <c r="M53" s="27"/>
    </row>
    <row r="54" spans="1:13" ht="52.5">
      <c r="A54" s="45" t="s">
        <v>71</v>
      </c>
      <c r="B54" s="18"/>
      <c r="C54" s="19"/>
      <c r="D54" s="20"/>
      <c r="E54" s="30">
        <v>42473.6</v>
      </c>
      <c r="F54" s="30">
        <v>5000</v>
      </c>
      <c r="G54" s="23">
        <v>5000</v>
      </c>
      <c r="H54" s="24">
        <f t="shared" si="0"/>
        <v>11.772018383183907</v>
      </c>
      <c r="I54" s="11">
        <f t="shared" si="1"/>
        <v>100</v>
      </c>
      <c r="J54" s="44">
        <v>5000</v>
      </c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/>
      <c r="K60" s="44"/>
      <c r="L60" s="26"/>
      <c r="M60" s="27"/>
    </row>
    <row r="61" spans="1:13" ht="26.25">
      <c r="A61" s="45" t="s">
        <v>110</v>
      </c>
      <c r="B61" s="18"/>
      <c r="C61" s="19"/>
      <c r="D61" s="20"/>
      <c r="E61" s="30">
        <v>25</v>
      </c>
      <c r="F61" s="30">
        <v>25</v>
      </c>
      <c r="G61" s="23">
        <v>25</v>
      </c>
      <c r="H61" s="24">
        <f t="shared" si="0"/>
        <v>100</v>
      </c>
      <c r="I61" s="11">
        <f t="shared" si="1"/>
        <v>100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5432.8</v>
      </c>
      <c r="F64" s="30">
        <v>5432.8</v>
      </c>
      <c r="G64" s="23">
        <v>5432.8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>
      <c r="A74" s="45" t="s">
        <v>70</v>
      </c>
      <c r="B74" s="18"/>
      <c r="C74" s="19"/>
      <c r="D74" s="20"/>
      <c r="E74" s="30">
        <v>540</v>
      </c>
      <c r="F74" s="30">
        <v>540</v>
      </c>
      <c r="G74" s="23">
        <v>540</v>
      </c>
      <c r="H74" s="24">
        <f t="shared" si="0"/>
        <v>100</v>
      </c>
      <c r="I74" s="11">
        <f t="shared" si="1"/>
        <v>100</v>
      </c>
      <c r="J74" s="44">
        <v>540</v>
      </c>
      <c r="K74" s="44">
        <v>540</v>
      </c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826241.5</v>
      </c>
      <c r="C79" s="20">
        <f>C8+C6</f>
        <v>483328.94</v>
      </c>
      <c r="D79" s="20">
        <f>C79/B79*100</f>
        <v>58.49729649261142</v>
      </c>
      <c r="E79" s="20">
        <f>E6+E8</f>
        <v>930140.7499999999</v>
      </c>
      <c r="F79" s="20">
        <f>F6+F8</f>
        <v>669023.3399999999</v>
      </c>
      <c r="G79" s="38">
        <f>G6+G8</f>
        <v>504491.17000000016</v>
      </c>
      <c r="H79" s="48">
        <f>G79/E79*100</f>
        <v>54.23815374178588</v>
      </c>
      <c r="I79" s="48">
        <f>G79/F79*100</f>
        <v>75.40711060992285</v>
      </c>
      <c r="J79" s="20">
        <f>J8+J6</f>
        <v>44476.95000000001</v>
      </c>
      <c r="K79" s="20">
        <f>K8+K6</f>
        <v>5535.43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4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23.0039062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131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129</v>
      </c>
      <c r="G4" s="60" t="s">
        <v>4</v>
      </c>
      <c r="H4" s="62" t="s">
        <v>5</v>
      </c>
      <c r="I4" s="3"/>
      <c r="J4" s="64" t="s">
        <v>128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304279.6</v>
      </c>
      <c r="C6" s="6">
        <v>170342.4</v>
      </c>
      <c r="D6" s="7">
        <f>C6/B6*100</f>
        <v>55.98219532298584</v>
      </c>
      <c r="E6" s="6">
        <v>331130</v>
      </c>
      <c r="F6" s="8">
        <v>224706</v>
      </c>
      <c r="G6" s="9">
        <v>183232.4</v>
      </c>
      <c r="H6" s="10">
        <f>G6/E6*100</f>
        <v>55.33548757285658</v>
      </c>
      <c r="I6" s="11">
        <f>G6/F6*100</f>
        <v>81.54317196692567</v>
      </c>
      <c r="J6" s="6">
        <v>16384.7</v>
      </c>
      <c r="K6" s="6">
        <v>10908.8</v>
      </c>
      <c r="L6" s="12">
        <f>G6-C6</f>
        <v>12890</v>
      </c>
      <c r="M6" s="12"/>
    </row>
    <row r="7" spans="1:13" ht="26.25">
      <c r="A7" s="13" t="s">
        <v>61</v>
      </c>
      <c r="B7" s="6">
        <v>293780</v>
      </c>
      <c r="C7" s="6">
        <v>159841.1</v>
      </c>
      <c r="D7" s="7">
        <f>C7/B7*100</f>
        <v>54.408434883245974</v>
      </c>
      <c r="E7" s="6">
        <v>320400.9</v>
      </c>
      <c r="F7" s="8">
        <v>213977</v>
      </c>
      <c r="G7" s="9">
        <v>172498.4</v>
      </c>
      <c r="H7" s="10">
        <f>G7/E7*100</f>
        <v>53.83830070389939</v>
      </c>
      <c r="I7" s="11">
        <f>G7/F7*100</f>
        <v>80.61539324319902</v>
      </c>
      <c r="J7" s="6">
        <v>16384.3</v>
      </c>
      <c r="K7" s="6">
        <v>10908.8</v>
      </c>
      <c r="L7" s="12">
        <f>G7-C7</f>
        <v>12657.299999999988</v>
      </c>
      <c r="M7" s="12"/>
    </row>
    <row r="8" spans="1:13" ht="26.25">
      <c r="A8" s="13" t="s">
        <v>10</v>
      </c>
      <c r="B8" s="14">
        <v>521961.9</v>
      </c>
      <c r="C8" s="14">
        <v>329685.26</v>
      </c>
      <c r="D8" s="15">
        <f>C8/B8*100</f>
        <v>63.1627059369659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599329.6499999999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444636.2399999999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340414.35</v>
      </c>
      <c r="H8" s="10">
        <f aca="true" t="shared" si="0" ref="H8:H78">G8/E8*100</f>
        <v>56.7991838881991</v>
      </c>
      <c r="I8" s="11">
        <f>G8/F8*100</f>
        <v>76.56018996562224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J9+J10+J11+J12+J13+J14+J15+J16+J17+J18+J19+J20+J21+J22+J23+J24+J25+J26+J27+J28+J29+J32+J33+J34+J35+J36+J37+J38+J39+J40+J41+J42+J43+J44+J45+J46+J49+J50+J51+J52+J53+J54+J55+J56+J57+J58+J60+J67+J62+J30+J77+J63+J48+J68+J69+J47+J64+J78+J66+J72+J73+J74+J75+J65+J76+J31</f>
        <v>47057.53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K9+K10+K11+K12+K13+K14+K15+K16+K17+K18+K19+K20+K21+K22+K23+K24+K25+K26+K27+K28+K29+K32+K33+K34+K35+K36+K37+K38+K39+K40+K41+K42+K43+K44+K45+K46+K49+K50+K51+K52+K53+K54+K55+K56+K57+K58+K60+K67+K62+K30+K77+K63+K48+K68+K69+K47+K64+K78+K66+K72+K73+K74+K75+K65+K76+K31</f>
        <v>8056.47</v>
      </c>
      <c r="L8" s="12">
        <f>G8-C8</f>
        <v>10729.089999999967</v>
      </c>
      <c r="M8" s="12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17163.3</v>
      </c>
      <c r="G9" s="23">
        <v>12395.5</v>
      </c>
      <c r="H9" s="24">
        <f t="shared" si="0"/>
        <v>54.16571987904424</v>
      </c>
      <c r="I9" s="11">
        <f>G9/F9*100</f>
        <v>72.22095983872565</v>
      </c>
      <c r="J9" s="25">
        <v>1907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23478.08</v>
      </c>
      <c r="G10" s="23">
        <v>16174.78</v>
      </c>
      <c r="H10" s="24">
        <f t="shared" si="0"/>
        <v>55.11448977088417</v>
      </c>
      <c r="I10" s="11">
        <f>G10/F10*100</f>
        <v>68.8931122136052</v>
      </c>
      <c r="J10" s="25">
        <v>2445.66</v>
      </c>
      <c r="K10" s="25">
        <v>1222.83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137061.9</v>
      </c>
      <c r="G11" s="23">
        <v>106344.7</v>
      </c>
      <c r="H11" s="24">
        <f t="shared" si="0"/>
        <v>65.95048784707903</v>
      </c>
      <c r="I11" s="11">
        <f aca="true" t="shared" si="1" ref="I11:I78">G11/F11*100</f>
        <v>77.58881206228719</v>
      </c>
      <c r="J11" s="25">
        <v>10750</v>
      </c>
      <c r="K11" s="25">
        <v>5375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1062.08</v>
      </c>
      <c r="G12" s="23">
        <v>716.95</v>
      </c>
      <c r="H12" s="32">
        <f t="shared" si="0"/>
        <v>54.00346489906599</v>
      </c>
      <c r="I12" s="11">
        <f t="shared" si="1"/>
        <v>67.50433112383249</v>
      </c>
      <c r="J12" s="33">
        <v>110.66</v>
      </c>
      <c r="K12" s="33">
        <v>55.33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162634.57</v>
      </c>
      <c r="G13" s="23">
        <v>121672.86</v>
      </c>
      <c r="H13" s="32">
        <f t="shared" si="0"/>
        <v>56.110236707047065</v>
      </c>
      <c r="I13" s="11">
        <f t="shared" si="1"/>
        <v>74.81365124278312</v>
      </c>
      <c r="J13" s="33">
        <v>15058.77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59919.75</v>
      </c>
      <c r="G14" s="23">
        <v>42546.84</v>
      </c>
      <c r="H14" s="24">
        <f t="shared" si="0"/>
        <v>53.25477826593068</v>
      </c>
      <c r="I14" s="11">
        <f t="shared" si="1"/>
        <v>71.0063710212409</v>
      </c>
      <c r="J14" s="25">
        <v>6657.76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1056.6</v>
      </c>
      <c r="G15" s="23">
        <v>665.46</v>
      </c>
      <c r="H15" s="24">
        <f t="shared" si="0"/>
        <v>47.23594548551959</v>
      </c>
      <c r="I15" s="11">
        <f t="shared" si="1"/>
        <v>62.98126064735946</v>
      </c>
      <c r="J15" s="25">
        <v>43.5</v>
      </c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500.85</v>
      </c>
      <c r="G16" s="23">
        <v>351.75</v>
      </c>
      <c r="H16" s="32">
        <f t="shared" si="0"/>
        <v>49.16142557651992</v>
      </c>
      <c r="I16" s="11">
        <f t="shared" si="1"/>
        <v>70.23060796645701</v>
      </c>
      <c r="J16" s="23">
        <v>59.64</v>
      </c>
      <c r="K16" s="23">
        <v>29.82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254.45</v>
      </c>
      <c r="G17" s="23">
        <v>178.73</v>
      </c>
      <c r="H17" s="24">
        <f t="shared" si="0"/>
        <v>49.169188445667125</v>
      </c>
      <c r="I17" s="11">
        <f t="shared" si="1"/>
        <v>70.24169777952446</v>
      </c>
      <c r="J17" s="23">
        <v>30.3</v>
      </c>
      <c r="K17" s="23">
        <v>15.15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238.98</v>
      </c>
      <c r="G18" s="23">
        <v>188.63</v>
      </c>
      <c r="H18" s="24">
        <f t="shared" si="0"/>
        <v>55.251903925014645</v>
      </c>
      <c r="I18" s="39">
        <f t="shared" si="1"/>
        <v>78.93129132144949</v>
      </c>
      <c r="J18" s="40">
        <v>28.4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383.85</v>
      </c>
      <c r="G19" s="23">
        <v>277.16</v>
      </c>
      <c r="H19" s="24">
        <f t="shared" si="0"/>
        <v>54.153966393122325</v>
      </c>
      <c r="I19" s="11">
        <f t="shared" si="1"/>
        <v>72.2052885241631</v>
      </c>
      <c r="J19" s="25">
        <v>42.64</v>
      </c>
      <c r="K19" s="25">
        <v>21.32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238.98</v>
      </c>
      <c r="G20" s="23">
        <v>184.88</v>
      </c>
      <c r="H20" s="32">
        <f t="shared" si="0"/>
        <v>54.153485647334506</v>
      </c>
      <c r="I20" s="11">
        <f t="shared" si="1"/>
        <v>77.36212235333501</v>
      </c>
      <c r="J20" s="33">
        <v>28.44</v>
      </c>
      <c r="K20" s="33">
        <v>14.22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1296.03</v>
      </c>
      <c r="G21" s="23">
        <v>1296.03</v>
      </c>
      <c r="H21" s="24">
        <f t="shared" si="0"/>
        <v>74.9973959840287</v>
      </c>
      <c r="I21" s="11">
        <f t="shared" si="1"/>
        <v>100</v>
      </c>
      <c r="J21" s="43">
        <v>432.03</v>
      </c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3585.15</v>
      </c>
      <c r="G22" s="23">
        <v>2238.82</v>
      </c>
      <c r="H22" s="24">
        <f t="shared" si="0"/>
        <v>46.835278858625166</v>
      </c>
      <c r="I22" s="11">
        <f t="shared" si="1"/>
        <v>62.44703847816688</v>
      </c>
      <c r="J22" s="43">
        <v>398.36</v>
      </c>
      <c r="K22" s="43">
        <v>199.18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705.37</v>
      </c>
      <c r="G23" s="23">
        <v>490.11</v>
      </c>
      <c r="H23" s="32">
        <f t="shared" si="0"/>
        <v>52.11164274322169</v>
      </c>
      <c r="I23" s="11">
        <f t="shared" si="1"/>
        <v>69.4826828473</v>
      </c>
      <c r="J23" s="33">
        <v>78.94</v>
      </c>
      <c r="K23" s="33">
        <v>39.47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34.51</v>
      </c>
      <c r="G24" s="23">
        <v>17.7</v>
      </c>
      <c r="H24" s="24">
        <f t="shared" si="0"/>
        <v>35.902636916835704</v>
      </c>
      <c r="I24" s="11">
        <f t="shared" si="1"/>
        <v>51.289481309765286</v>
      </c>
      <c r="J24" s="25">
        <v>4.1</v>
      </c>
      <c r="K24" s="25">
        <v>2.05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2749.74</v>
      </c>
      <c r="G27" s="23">
        <v>2749.4</v>
      </c>
      <c r="H27" s="24">
        <f t="shared" si="0"/>
        <v>69.99134463622015</v>
      </c>
      <c r="I27" s="11">
        <f t="shared" si="1"/>
        <v>99.98763519460023</v>
      </c>
      <c r="J27" s="44">
        <v>982.1</v>
      </c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101.4</v>
      </c>
      <c r="G28" s="23">
        <v>101.4</v>
      </c>
      <c r="H28" s="24">
        <f t="shared" si="0"/>
        <v>69.9792960662526</v>
      </c>
      <c r="I28" s="11">
        <f t="shared" si="1"/>
        <v>100</v>
      </c>
      <c r="J28" s="44">
        <v>36.2</v>
      </c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5761.7</v>
      </c>
      <c r="G29" s="23">
        <v>5761.7</v>
      </c>
      <c r="H29" s="24">
        <f t="shared" si="0"/>
        <v>83.3892957420326</v>
      </c>
      <c r="I29" s="11">
        <f t="shared" si="1"/>
        <v>100</v>
      </c>
      <c r="J29" s="44">
        <v>2269.6</v>
      </c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7.5</v>
      </c>
      <c r="F31" s="30">
        <v>7.5</v>
      </c>
      <c r="G31" s="23">
        <v>7.5</v>
      </c>
      <c r="H31" s="24">
        <f t="shared" si="0"/>
        <v>100</v>
      </c>
      <c r="I31" s="11">
        <f t="shared" si="1"/>
        <v>100</v>
      </c>
      <c r="J31" s="44">
        <v>7.5</v>
      </c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280.72</v>
      </c>
      <c r="F32" s="30">
        <v>280.72</v>
      </c>
      <c r="G32" s="23">
        <v>280.72</v>
      </c>
      <c r="H32" s="24">
        <f t="shared" si="0"/>
        <v>100</v>
      </c>
      <c r="I32" s="11">
        <f t="shared" si="1"/>
        <v>100</v>
      </c>
      <c r="J32" s="44">
        <v>17.33</v>
      </c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1916.6</v>
      </c>
      <c r="F35" s="30">
        <v>1916.6</v>
      </c>
      <c r="G35" s="23">
        <v>1916.6</v>
      </c>
      <c r="H35" s="24">
        <f t="shared" si="0"/>
        <v>100</v>
      </c>
      <c r="I35" s="11">
        <f t="shared" si="1"/>
        <v>100</v>
      </c>
      <c r="J35" s="44"/>
      <c r="K35" s="44"/>
      <c r="L35" s="26"/>
      <c r="M35" s="27"/>
    </row>
    <row r="36" spans="1:13" ht="26.25">
      <c r="A36" s="45" t="s">
        <v>32</v>
      </c>
      <c r="B36" s="18"/>
      <c r="C36" s="19"/>
      <c r="D36" s="20"/>
      <c r="E36" s="30">
        <v>6909.4</v>
      </c>
      <c r="F36" s="30">
        <v>5182</v>
      </c>
      <c r="G36" s="23">
        <v>4836.6</v>
      </c>
      <c r="H36" s="24">
        <f t="shared" si="0"/>
        <v>70.00028946073465</v>
      </c>
      <c r="I36" s="11">
        <f t="shared" si="1"/>
        <v>93.33461983790043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>
      <c r="A48" s="45" t="s">
        <v>56</v>
      </c>
      <c r="B48" s="18"/>
      <c r="C48" s="19"/>
      <c r="D48" s="20"/>
      <c r="E48" s="30">
        <v>4500</v>
      </c>
      <c r="F48" s="30">
        <v>4500</v>
      </c>
      <c r="G48" s="23">
        <v>4500</v>
      </c>
      <c r="H48" s="24">
        <f t="shared" si="0"/>
        <v>100</v>
      </c>
      <c r="I48" s="11">
        <f t="shared" si="1"/>
        <v>100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>
      <c r="A50" s="45" t="s">
        <v>119</v>
      </c>
      <c r="B50" s="18"/>
      <c r="C50" s="19"/>
      <c r="D50" s="20"/>
      <c r="E50" s="30">
        <v>2643.2</v>
      </c>
      <c r="F50" s="30">
        <v>2643.2</v>
      </c>
      <c r="G50" s="23">
        <v>2643.2</v>
      </c>
      <c r="H50" s="24">
        <f t="shared" si="0"/>
        <v>100</v>
      </c>
      <c r="I50" s="11">
        <f t="shared" si="1"/>
        <v>100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1.63</v>
      </c>
      <c r="F53" s="30">
        <v>1.63</v>
      </c>
      <c r="G53" s="23">
        <v>1.63</v>
      </c>
      <c r="H53" s="24">
        <f t="shared" si="0"/>
        <v>100</v>
      </c>
      <c r="I53" s="11">
        <f t="shared" si="1"/>
        <v>100</v>
      </c>
      <c r="J53" s="44"/>
      <c r="K53" s="44"/>
      <c r="L53" s="26"/>
      <c r="M53" s="27"/>
    </row>
    <row r="54" spans="1:13" ht="52.5">
      <c r="A54" s="45" t="s">
        <v>71</v>
      </c>
      <c r="B54" s="18"/>
      <c r="C54" s="19"/>
      <c r="D54" s="20"/>
      <c r="E54" s="30">
        <v>42473.6</v>
      </c>
      <c r="F54" s="30">
        <v>5000</v>
      </c>
      <c r="G54" s="23">
        <v>5000</v>
      </c>
      <c r="H54" s="24">
        <f t="shared" si="0"/>
        <v>11.772018383183907</v>
      </c>
      <c r="I54" s="11">
        <f t="shared" si="1"/>
        <v>100</v>
      </c>
      <c r="J54" s="44">
        <v>5000</v>
      </c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/>
      <c r="K60" s="44"/>
      <c r="L60" s="26"/>
      <c r="M60" s="27"/>
    </row>
    <row r="61" spans="1:13" ht="52.5">
      <c r="A61" s="45" t="s">
        <v>132</v>
      </c>
      <c r="B61" s="18"/>
      <c r="C61" s="19"/>
      <c r="D61" s="20"/>
      <c r="E61" s="30">
        <v>215.3</v>
      </c>
      <c r="F61" s="30">
        <v>215.3</v>
      </c>
      <c r="G61" s="23">
        <v>215.3</v>
      </c>
      <c r="H61" s="24">
        <f t="shared" si="0"/>
        <v>100</v>
      </c>
      <c r="I61" s="11">
        <f t="shared" si="1"/>
        <v>100</v>
      </c>
      <c r="J61" s="44">
        <v>190.3</v>
      </c>
      <c r="K61" s="44">
        <v>190.3</v>
      </c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5432.8</v>
      </c>
      <c r="F64" s="30">
        <v>5432.8</v>
      </c>
      <c r="G64" s="23">
        <v>5432.8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>
      <c r="A66" s="45" t="s">
        <v>133</v>
      </c>
      <c r="B66" s="18"/>
      <c r="C66" s="19"/>
      <c r="D66" s="20"/>
      <c r="E66" s="30">
        <v>128.6</v>
      </c>
      <c r="F66" s="30">
        <v>128.6</v>
      </c>
      <c r="G66" s="23">
        <v>128.6</v>
      </c>
      <c r="H66" s="24">
        <f t="shared" si="0"/>
        <v>100</v>
      </c>
      <c r="I66" s="11">
        <f t="shared" si="1"/>
        <v>100</v>
      </c>
      <c r="J66" s="44">
        <v>128.6</v>
      </c>
      <c r="K66" s="44">
        <v>128.6</v>
      </c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>
      <c r="A74" s="45" t="s">
        <v>70</v>
      </c>
      <c r="B74" s="18"/>
      <c r="C74" s="19"/>
      <c r="D74" s="20"/>
      <c r="E74" s="30">
        <v>540</v>
      </c>
      <c r="F74" s="30">
        <v>540</v>
      </c>
      <c r="G74" s="23">
        <v>540</v>
      </c>
      <c r="H74" s="24">
        <f t="shared" si="0"/>
        <v>100</v>
      </c>
      <c r="I74" s="11">
        <f t="shared" si="1"/>
        <v>100</v>
      </c>
      <c r="J74" s="44">
        <v>540</v>
      </c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826241.5</v>
      </c>
      <c r="C79" s="20">
        <f>C8+C6</f>
        <v>500027.66000000003</v>
      </c>
      <c r="D79" s="20">
        <f>C79/B79*100</f>
        <v>60.51834239747096</v>
      </c>
      <c r="E79" s="20">
        <f>E6+E8</f>
        <v>930459.6499999999</v>
      </c>
      <c r="F79" s="20">
        <f>F6+F8</f>
        <v>669342.2399999999</v>
      </c>
      <c r="G79" s="38">
        <f>G6+G8</f>
        <v>523646.75</v>
      </c>
      <c r="H79" s="48">
        <f>G79/E79*100</f>
        <v>56.27828675859292</v>
      </c>
      <c r="I79" s="48">
        <f>G79/F79*100</f>
        <v>78.23303516598625</v>
      </c>
      <c r="J79" s="20">
        <f>J8+J6</f>
        <v>63442.229999999996</v>
      </c>
      <c r="K79" s="20">
        <f>K8+K6</f>
        <v>18965.27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2" fitToWidth="1" horizontalDpi="600" verticalDpi="600" orientation="landscape" paperSize="9" scale="4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A36">
      <selection activeCell="A36" sqref="A36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23.0039062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134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129</v>
      </c>
      <c r="G4" s="60" t="s">
        <v>4</v>
      </c>
      <c r="H4" s="62" t="s">
        <v>5</v>
      </c>
      <c r="I4" s="3"/>
      <c r="J4" s="64" t="s">
        <v>128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304279.6</v>
      </c>
      <c r="C6" s="6">
        <v>175345.5</v>
      </c>
      <c r="D6" s="7">
        <f>C6/B6*100</f>
        <v>57.626439629866745</v>
      </c>
      <c r="E6" s="6">
        <v>331130</v>
      </c>
      <c r="F6" s="8">
        <v>224706</v>
      </c>
      <c r="G6" s="9">
        <v>186747.2</v>
      </c>
      <c r="H6" s="10">
        <f>G6/E6*100</f>
        <v>56.39694379850814</v>
      </c>
      <c r="I6" s="11">
        <f>G6/F6*100</f>
        <v>83.10734915845595</v>
      </c>
      <c r="J6" s="6">
        <v>19899.5</v>
      </c>
      <c r="K6" s="6">
        <v>3514.8</v>
      </c>
      <c r="L6" s="12">
        <f>G6-C6</f>
        <v>11401.700000000012</v>
      </c>
      <c r="M6" s="12"/>
    </row>
    <row r="7" spans="1:13" ht="26.25">
      <c r="A7" s="13" t="s">
        <v>61</v>
      </c>
      <c r="B7" s="6">
        <v>293780</v>
      </c>
      <c r="C7" s="6">
        <v>164843.6</v>
      </c>
      <c r="D7" s="7">
        <f>C7/B7*100</f>
        <v>56.11123970317925</v>
      </c>
      <c r="E7" s="6">
        <v>320400.9</v>
      </c>
      <c r="F7" s="8">
        <v>213977</v>
      </c>
      <c r="G7" s="9">
        <v>176013.3</v>
      </c>
      <c r="H7" s="10">
        <f>G7/E7*100</f>
        <v>54.93533257865379</v>
      </c>
      <c r="I7" s="11">
        <f>G7/F7*100</f>
        <v>82.2580464255504</v>
      </c>
      <c r="J7" s="6">
        <v>19899.1</v>
      </c>
      <c r="K7" s="6">
        <v>3514.8</v>
      </c>
      <c r="L7" s="12">
        <f>G7-C7</f>
        <v>11169.699999999983</v>
      </c>
      <c r="M7" s="12"/>
    </row>
    <row r="8" spans="1:13" ht="26.25">
      <c r="A8" s="13" t="s">
        <v>10</v>
      </c>
      <c r="B8" s="14">
        <v>521961.9</v>
      </c>
      <c r="C8" s="14">
        <v>330217.4</v>
      </c>
      <c r="D8" s="15">
        <f>C8/B8*100</f>
        <v>63.2646559068775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618528.0099999999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462404.5999999999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358182.71</v>
      </c>
      <c r="H8" s="10">
        <f aca="true" t="shared" si="0" ref="H8:H78">G8/E8*100</f>
        <v>57.908890819673644</v>
      </c>
      <c r="I8" s="11">
        <f>G8/F8*100</f>
        <v>77.46088814860408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J9+J10+J11+J12+J13+J14+J15+J16+J17+J18+J19+J20+J21+J22+J23+J24+J25+J26+J27+J28+J29+J32+J33+J34+J35+J36+J37+J38+J39+J40+J41+J42+J43+J44+J45+J46+J49+J50+J51+J52+J53+J54+J55+J56+J57+J58+J60+J67+J62+J30+J77+J63+J48+J68+J69+J47+J64+J78+J66+J72+J73+J74+J75+J65+J76+J31</f>
        <v>64825.85999999999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K9+K10+K11+K12+K13+K14+K15+K16+K17+K18+K19+K20+K21+K22+K23+K24+K25+K26+K27+K28+K29+K32+K33+K34+K35+K36+K37+K38+K39+K40+K41+K42+K43+K44+K45+K46+K49+K50+K51+K52+K53+K54+K55+K56+K57+K58+K60+K67+K62+K30+K77+K63+K48+K68+K69+K47+K64+K78+K66+K72+K73+K74+K75+K65+K76+K31</f>
        <v>17768.36</v>
      </c>
      <c r="L8" s="12">
        <f>G8-C8</f>
        <v>27965.309999999998</v>
      </c>
      <c r="M8" s="12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17163.3</v>
      </c>
      <c r="G9" s="23">
        <v>12395.5</v>
      </c>
      <c r="H9" s="24">
        <f t="shared" si="0"/>
        <v>54.16571987904424</v>
      </c>
      <c r="I9" s="11">
        <f>G9/F9*100</f>
        <v>72.22095983872565</v>
      </c>
      <c r="J9" s="25">
        <v>1907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23478.08</v>
      </c>
      <c r="G10" s="23">
        <v>16174.78</v>
      </c>
      <c r="H10" s="24">
        <f t="shared" si="0"/>
        <v>55.11448977088417</v>
      </c>
      <c r="I10" s="11">
        <f>G10/F10*100</f>
        <v>68.8931122136052</v>
      </c>
      <c r="J10" s="25">
        <v>2445.66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137061.9</v>
      </c>
      <c r="G11" s="23">
        <v>106344.7</v>
      </c>
      <c r="H11" s="24">
        <f t="shared" si="0"/>
        <v>65.95048784707903</v>
      </c>
      <c r="I11" s="11">
        <f aca="true" t="shared" si="1" ref="I11:I78">G11/F11*100</f>
        <v>77.58881206228719</v>
      </c>
      <c r="J11" s="25">
        <v>10750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1062.08</v>
      </c>
      <c r="G12" s="23">
        <v>716.95</v>
      </c>
      <c r="H12" s="32">
        <f t="shared" si="0"/>
        <v>54.00346489906599</v>
      </c>
      <c r="I12" s="11">
        <f t="shared" si="1"/>
        <v>67.50433112383249</v>
      </c>
      <c r="J12" s="33">
        <v>110.66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162634.57</v>
      </c>
      <c r="G13" s="23">
        <v>121672.86</v>
      </c>
      <c r="H13" s="32">
        <f t="shared" si="0"/>
        <v>56.110236707047065</v>
      </c>
      <c r="I13" s="11">
        <f t="shared" si="1"/>
        <v>74.81365124278312</v>
      </c>
      <c r="J13" s="33">
        <v>15058.77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59919.75</v>
      </c>
      <c r="G14" s="23">
        <v>42546.84</v>
      </c>
      <c r="H14" s="24">
        <f t="shared" si="0"/>
        <v>53.25477826593068</v>
      </c>
      <c r="I14" s="11">
        <f t="shared" si="1"/>
        <v>71.0063710212409</v>
      </c>
      <c r="J14" s="25">
        <v>6657.76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1056.6</v>
      </c>
      <c r="G15" s="23">
        <v>665.46</v>
      </c>
      <c r="H15" s="24">
        <f t="shared" si="0"/>
        <v>47.23594548551959</v>
      </c>
      <c r="I15" s="11">
        <f t="shared" si="1"/>
        <v>62.98126064735946</v>
      </c>
      <c r="J15" s="25">
        <v>43.5</v>
      </c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500.85</v>
      </c>
      <c r="G16" s="23">
        <v>351.75</v>
      </c>
      <c r="H16" s="32">
        <f t="shared" si="0"/>
        <v>49.16142557651992</v>
      </c>
      <c r="I16" s="11">
        <f t="shared" si="1"/>
        <v>70.23060796645701</v>
      </c>
      <c r="J16" s="23">
        <v>59.64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254.45</v>
      </c>
      <c r="G17" s="23">
        <v>178.73</v>
      </c>
      <c r="H17" s="24">
        <f t="shared" si="0"/>
        <v>49.169188445667125</v>
      </c>
      <c r="I17" s="11">
        <f t="shared" si="1"/>
        <v>70.24169777952446</v>
      </c>
      <c r="J17" s="23">
        <v>30.3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238.98</v>
      </c>
      <c r="G18" s="23">
        <v>188.63</v>
      </c>
      <c r="H18" s="24">
        <f t="shared" si="0"/>
        <v>55.251903925014645</v>
      </c>
      <c r="I18" s="39">
        <f t="shared" si="1"/>
        <v>78.93129132144949</v>
      </c>
      <c r="J18" s="40">
        <v>28.4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383.85</v>
      </c>
      <c r="G19" s="23">
        <v>277.16</v>
      </c>
      <c r="H19" s="24">
        <f t="shared" si="0"/>
        <v>54.153966393122325</v>
      </c>
      <c r="I19" s="11">
        <f t="shared" si="1"/>
        <v>72.2052885241631</v>
      </c>
      <c r="J19" s="25">
        <v>42.64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238.98</v>
      </c>
      <c r="G20" s="23">
        <v>184.88</v>
      </c>
      <c r="H20" s="32">
        <f t="shared" si="0"/>
        <v>54.153485647334506</v>
      </c>
      <c r="I20" s="11">
        <f t="shared" si="1"/>
        <v>77.36212235333501</v>
      </c>
      <c r="J20" s="33">
        <v>28.44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1296.03</v>
      </c>
      <c r="G21" s="23">
        <v>1296.03</v>
      </c>
      <c r="H21" s="24">
        <f t="shared" si="0"/>
        <v>74.9973959840287</v>
      </c>
      <c r="I21" s="11">
        <f t="shared" si="1"/>
        <v>100</v>
      </c>
      <c r="J21" s="43">
        <v>432.03</v>
      </c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3585.15</v>
      </c>
      <c r="G22" s="23">
        <v>2238.82</v>
      </c>
      <c r="H22" s="24">
        <f t="shared" si="0"/>
        <v>46.835278858625166</v>
      </c>
      <c r="I22" s="11">
        <f t="shared" si="1"/>
        <v>62.44703847816688</v>
      </c>
      <c r="J22" s="43">
        <v>398.36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705.37</v>
      </c>
      <c r="G23" s="23">
        <v>490.11</v>
      </c>
      <c r="H23" s="32">
        <f t="shared" si="0"/>
        <v>52.11164274322169</v>
      </c>
      <c r="I23" s="11">
        <f t="shared" si="1"/>
        <v>69.4826828473</v>
      </c>
      <c r="J23" s="33">
        <v>78.94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34.51</v>
      </c>
      <c r="G24" s="23">
        <v>17.7</v>
      </c>
      <c r="H24" s="24">
        <f t="shared" si="0"/>
        <v>35.902636916835704</v>
      </c>
      <c r="I24" s="11">
        <f t="shared" si="1"/>
        <v>51.289481309765286</v>
      </c>
      <c r="J24" s="25">
        <v>4.1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2749.74</v>
      </c>
      <c r="G27" s="23">
        <v>2749.4</v>
      </c>
      <c r="H27" s="24">
        <f t="shared" si="0"/>
        <v>69.99134463622015</v>
      </c>
      <c r="I27" s="11">
        <f t="shared" si="1"/>
        <v>99.98763519460023</v>
      </c>
      <c r="J27" s="44">
        <v>982.1</v>
      </c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101.4</v>
      </c>
      <c r="G28" s="23">
        <v>101.4</v>
      </c>
      <c r="H28" s="24">
        <f t="shared" si="0"/>
        <v>69.9792960662526</v>
      </c>
      <c r="I28" s="11">
        <f t="shared" si="1"/>
        <v>100</v>
      </c>
      <c r="J28" s="44">
        <v>36.2</v>
      </c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5761.7</v>
      </c>
      <c r="G29" s="23">
        <v>5761.7</v>
      </c>
      <c r="H29" s="24">
        <f t="shared" si="0"/>
        <v>83.3892957420326</v>
      </c>
      <c r="I29" s="11">
        <f t="shared" si="1"/>
        <v>100</v>
      </c>
      <c r="J29" s="44">
        <v>2269.6</v>
      </c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7.5</v>
      </c>
      <c r="F31" s="30">
        <v>7.5</v>
      </c>
      <c r="G31" s="23">
        <v>7.5</v>
      </c>
      <c r="H31" s="24">
        <f t="shared" si="0"/>
        <v>100</v>
      </c>
      <c r="I31" s="11">
        <f t="shared" si="1"/>
        <v>100</v>
      </c>
      <c r="J31" s="44">
        <v>7.5</v>
      </c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326.12</v>
      </c>
      <c r="F32" s="30">
        <v>326.12</v>
      </c>
      <c r="G32" s="23">
        <v>326.12</v>
      </c>
      <c r="H32" s="24">
        <f t="shared" si="0"/>
        <v>100</v>
      </c>
      <c r="I32" s="11">
        <f t="shared" si="1"/>
        <v>100</v>
      </c>
      <c r="J32" s="44">
        <v>62.7</v>
      </c>
      <c r="K32" s="44">
        <v>45.4</v>
      </c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1916.6</v>
      </c>
      <c r="F35" s="30">
        <v>1916.6</v>
      </c>
      <c r="G35" s="23">
        <v>1916.6</v>
      </c>
      <c r="H35" s="24">
        <f t="shared" si="0"/>
        <v>100</v>
      </c>
      <c r="I35" s="11">
        <f t="shared" si="1"/>
        <v>100</v>
      </c>
      <c r="J35" s="44"/>
      <c r="K35" s="44"/>
      <c r="L35" s="26"/>
      <c r="M35" s="27"/>
    </row>
    <row r="36" spans="1:13" ht="26.25">
      <c r="A36" s="45" t="s">
        <v>32</v>
      </c>
      <c r="B36" s="18"/>
      <c r="C36" s="19"/>
      <c r="D36" s="20"/>
      <c r="E36" s="30">
        <v>6909.4</v>
      </c>
      <c r="F36" s="30">
        <v>5182</v>
      </c>
      <c r="G36" s="23">
        <v>4836.6</v>
      </c>
      <c r="H36" s="24">
        <f t="shared" si="0"/>
        <v>70.00028946073465</v>
      </c>
      <c r="I36" s="11">
        <f t="shared" si="1"/>
        <v>93.33461983790043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>
      <c r="A44" s="45" t="s">
        <v>52</v>
      </c>
      <c r="B44" s="18"/>
      <c r="C44" s="19"/>
      <c r="D44" s="20"/>
      <c r="E44" s="30">
        <v>16752.96</v>
      </c>
      <c r="F44" s="30">
        <v>16752.96</v>
      </c>
      <c r="G44" s="23">
        <v>16752.96</v>
      </c>
      <c r="H44" s="24">
        <f t="shared" si="0"/>
        <v>100</v>
      </c>
      <c r="I44" s="11">
        <f t="shared" si="1"/>
        <v>100</v>
      </c>
      <c r="J44" s="33">
        <v>16752.96</v>
      </c>
      <c r="K44" s="33">
        <v>16752.96</v>
      </c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>
      <c r="A48" s="45" t="s">
        <v>56</v>
      </c>
      <c r="B48" s="18"/>
      <c r="C48" s="19"/>
      <c r="D48" s="20"/>
      <c r="E48" s="30">
        <v>4500</v>
      </c>
      <c r="F48" s="30">
        <v>4500</v>
      </c>
      <c r="G48" s="23">
        <v>4500</v>
      </c>
      <c r="H48" s="24">
        <f t="shared" si="0"/>
        <v>100</v>
      </c>
      <c r="I48" s="11">
        <f t="shared" si="1"/>
        <v>100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>
      <c r="A50" s="45" t="s">
        <v>119</v>
      </c>
      <c r="B50" s="18"/>
      <c r="C50" s="19"/>
      <c r="D50" s="20"/>
      <c r="E50" s="30">
        <v>2643.2</v>
      </c>
      <c r="F50" s="30">
        <v>2643.2</v>
      </c>
      <c r="G50" s="23">
        <v>2643.2</v>
      </c>
      <c r="H50" s="24">
        <f t="shared" si="0"/>
        <v>100</v>
      </c>
      <c r="I50" s="11">
        <f t="shared" si="1"/>
        <v>100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1.63</v>
      </c>
      <c r="F53" s="30">
        <v>1.63</v>
      </c>
      <c r="G53" s="23">
        <v>1.63</v>
      </c>
      <c r="H53" s="24">
        <f t="shared" si="0"/>
        <v>100</v>
      </c>
      <c r="I53" s="11">
        <f t="shared" si="1"/>
        <v>100</v>
      </c>
      <c r="J53" s="44"/>
      <c r="K53" s="44"/>
      <c r="L53" s="26"/>
      <c r="M53" s="27"/>
    </row>
    <row r="54" spans="1:13" ht="52.5">
      <c r="A54" s="45" t="s">
        <v>71</v>
      </c>
      <c r="B54" s="18"/>
      <c r="C54" s="19"/>
      <c r="D54" s="20"/>
      <c r="E54" s="30">
        <v>42473.6</v>
      </c>
      <c r="F54" s="30">
        <v>5000</v>
      </c>
      <c r="G54" s="23">
        <v>5000</v>
      </c>
      <c r="H54" s="24">
        <f t="shared" si="0"/>
        <v>11.772018383183907</v>
      </c>
      <c r="I54" s="11">
        <f t="shared" si="1"/>
        <v>100</v>
      </c>
      <c r="J54" s="44">
        <v>5000</v>
      </c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/>
      <c r="K60" s="44"/>
      <c r="L60" s="26"/>
      <c r="M60" s="27"/>
    </row>
    <row r="61" spans="1:13" ht="52.5">
      <c r="A61" s="45" t="s">
        <v>132</v>
      </c>
      <c r="B61" s="18"/>
      <c r="C61" s="19"/>
      <c r="D61" s="20"/>
      <c r="E61" s="30">
        <v>215.3</v>
      </c>
      <c r="F61" s="30">
        <v>215.3</v>
      </c>
      <c r="G61" s="23">
        <v>215.3</v>
      </c>
      <c r="H61" s="24">
        <f t="shared" si="0"/>
        <v>100</v>
      </c>
      <c r="I61" s="11">
        <f t="shared" si="1"/>
        <v>100</v>
      </c>
      <c r="J61" s="44">
        <v>190.3</v>
      </c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5432.8</v>
      </c>
      <c r="F64" s="30">
        <v>5432.8</v>
      </c>
      <c r="G64" s="23">
        <v>5432.8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>
      <c r="A66" s="45" t="s">
        <v>133</v>
      </c>
      <c r="B66" s="18"/>
      <c r="C66" s="19"/>
      <c r="D66" s="20"/>
      <c r="E66" s="30">
        <v>128.6</v>
      </c>
      <c r="F66" s="30">
        <v>128.6</v>
      </c>
      <c r="G66" s="23">
        <v>128.6</v>
      </c>
      <c r="H66" s="24">
        <f t="shared" si="0"/>
        <v>100</v>
      </c>
      <c r="I66" s="11">
        <f t="shared" si="1"/>
        <v>100</v>
      </c>
      <c r="J66" s="44">
        <v>128.6</v>
      </c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>
      <c r="A74" s="45" t="s">
        <v>70</v>
      </c>
      <c r="B74" s="18"/>
      <c r="C74" s="19"/>
      <c r="D74" s="20"/>
      <c r="E74" s="30">
        <v>540</v>
      </c>
      <c r="F74" s="30">
        <v>540</v>
      </c>
      <c r="G74" s="23">
        <v>540</v>
      </c>
      <c r="H74" s="24">
        <f t="shared" si="0"/>
        <v>100</v>
      </c>
      <c r="I74" s="11">
        <f t="shared" si="1"/>
        <v>100</v>
      </c>
      <c r="J74" s="44">
        <v>540</v>
      </c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>
      <c r="A78" s="45" t="s">
        <v>76</v>
      </c>
      <c r="B78" s="18"/>
      <c r="C78" s="19"/>
      <c r="D78" s="20"/>
      <c r="E78" s="30">
        <v>2400</v>
      </c>
      <c r="F78" s="30">
        <v>970</v>
      </c>
      <c r="G78" s="23">
        <v>970</v>
      </c>
      <c r="H78" s="24">
        <f t="shared" si="0"/>
        <v>40.416666666666664</v>
      </c>
      <c r="I78" s="11">
        <f t="shared" si="1"/>
        <v>100</v>
      </c>
      <c r="J78" s="44">
        <v>970</v>
      </c>
      <c r="K78" s="44">
        <v>970</v>
      </c>
      <c r="L78" s="26"/>
      <c r="M78" s="27"/>
    </row>
    <row r="79" spans="1:13" ht="26.25">
      <c r="A79" s="47" t="s">
        <v>42</v>
      </c>
      <c r="B79" s="20">
        <f>B8+B6</f>
        <v>826241.5</v>
      </c>
      <c r="C79" s="20">
        <f>C8+C6</f>
        <v>505562.9</v>
      </c>
      <c r="D79" s="20">
        <f>C79/B79*100</f>
        <v>61.188272436085576</v>
      </c>
      <c r="E79" s="20">
        <f>E6+E8</f>
        <v>949658.0099999999</v>
      </c>
      <c r="F79" s="20">
        <f>F6+F8</f>
        <v>687110.5999999999</v>
      </c>
      <c r="G79" s="38">
        <f>G6+G8</f>
        <v>544929.91</v>
      </c>
      <c r="H79" s="48">
        <f>G79/E79*100</f>
        <v>57.38169996586456</v>
      </c>
      <c r="I79" s="48">
        <f>G79/F79*100</f>
        <v>79.30745210450839</v>
      </c>
      <c r="J79" s="20">
        <f>J8+J6</f>
        <v>84725.35999999999</v>
      </c>
      <c r="K79" s="20">
        <f>K8+K6</f>
        <v>21283.16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23.0039062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21.42187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135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129</v>
      </c>
      <c r="G4" s="60" t="s">
        <v>4</v>
      </c>
      <c r="H4" s="62" t="s">
        <v>5</v>
      </c>
      <c r="I4" s="3"/>
      <c r="J4" s="64" t="s">
        <v>128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304279.6</v>
      </c>
      <c r="C6" s="6">
        <v>181995.7</v>
      </c>
      <c r="D6" s="7">
        <f>C6/B6*100</f>
        <v>59.81199528328551</v>
      </c>
      <c r="E6" s="6">
        <v>331130</v>
      </c>
      <c r="F6" s="8">
        <v>224706</v>
      </c>
      <c r="G6" s="9">
        <v>191269.4</v>
      </c>
      <c r="H6" s="10">
        <f>G6/E6*100</f>
        <v>57.762630990849516</v>
      </c>
      <c r="I6" s="11">
        <f>G6/F6*100</f>
        <v>85.11984548699189</v>
      </c>
      <c r="J6" s="6">
        <v>24343.6</v>
      </c>
      <c r="K6" s="6">
        <v>4522.2</v>
      </c>
      <c r="L6" s="12">
        <f>G6-C6</f>
        <v>9273.699999999983</v>
      </c>
      <c r="M6" s="12"/>
    </row>
    <row r="7" spans="1:13" ht="26.25">
      <c r="A7" s="13" t="s">
        <v>61</v>
      </c>
      <c r="B7" s="6">
        <v>293780</v>
      </c>
      <c r="C7" s="6">
        <v>171493.8</v>
      </c>
      <c r="D7" s="7">
        <f>C7/B7*100</f>
        <v>58.37490639253863</v>
      </c>
      <c r="E7" s="6">
        <v>320400.9</v>
      </c>
      <c r="F7" s="8">
        <v>213977</v>
      </c>
      <c r="G7" s="9">
        <v>180534.9</v>
      </c>
      <c r="H7" s="10">
        <f>G7/E7*100</f>
        <v>56.34656456957517</v>
      </c>
      <c r="I7" s="11">
        <f>G7/F7*100</f>
        <v>84.37117073330312</v>
      </c>
      <c r="J7" s="6">
        <v>24343.2</v>
      </c>
      <c r="K7" s="6">
        <v>4521.6</v>
      </c>
      <c r="L7" s="12">
        <f>G7-C7</f>
        <v>9041.100000000006</v>
      </c>
      <c r="M7" s="12"/>
    </row>
    <row r="8" spans="1:13" ht="26.25">
      <c r="A8" s="13" t="s">
        <v>10</v>
      </c>
      <c r="B8" s="14">
        <v>521961.9</v>
      </c>
      <c r="C8" s="14">
        <v>371620.78</v>
      </c>
      <c r="D8" s="15">
        <f>C8/B8*100</f>
        <v>71.19691686308906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618836.6099999999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462713.1999999999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358518.31</v>
      </c>
      <c r="H8" s="10">
        <f aca="true" t="shared" si="0" ref="H8:H78">G8/E8*100</f>
        <v>57.93424374165582</v>
      </c>
      <c r="I8" s="11">
        <f>G8/F8*100</f>
        <v>77.48175543727737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J9+J10+J11+J12+J13+J14+J15+J16+J17+J18+J19+J20+J21+J22+J23+J24+J25+J26+J27+J28+J29+J32+J33+J34+J35+J36+J37+J38+J39+J40+J41+J42+J43+J44+J45+J46+J49+J50+J51+J52+J53+J54+J55+J56+J57+J58+J60+J67+J62+J30+J77+J63+J48+J68+J69+J47+J64+J78+J66+J72+J73+J74+J75+J65+J76+J31</f>
        <v>65161.45999999999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K9+K10+K11+K12+K13+K14+K15+K16+K17+K18+K19+K20+K21+K22+K23+K24+K25+K26+K27+K28+K29+K32+K33+K34+K35+K36+K37+K38+K39+K40+K41+K42+K43+K44+K45+K46+K49+K50+K51+K52+K53+K54+K55+K56+K57+K58+K60+K67+K62+K30+K77+K63+K48+K68+K69+K47+K64+K78+K66+K72+K73+K74+K75+K65+K76+K31</f>
        <v>335.59999999999997</v>
      </c>
      <c r="L8" s="12"/>
      <c r="M8" s="12">
        <v>13102.47</v>
      </c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17163.3</v>
      </c>
      <c r="G9" s="23">
        <v>12395.5</v>
      </c>
      <c r="H9" s="24">
        <f t="shared" si="0"/>
        <v>54.16571987904424</v>
      </c>
      <c r="I9" s="11">
        <f>G9/F9*100</f>
        <v>72.22095983872565</v>
      </c>
      <c r="J9" s="25">
        <v>1907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23478.08</v>
      </c>
      <c r="G10" s="23">
        <v>16174.78</v>
      </c>
      <c r="H10" s="24">
        <f t="shared" si="0"/>
        <v>55.11448977088417</v>
      </c>
      <c r="I10" s="11">
        <f>G10/F10*100</f>
        <v>68.8931122136052</v>
      </c>
      <c r="J10" s="25">
        <v>2445.66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137061.9</v>
      </c>
      <c r="G11" s="23">
        <v>106344.7</v>
      </c>
      <c r="H11" s="24">
        <f t="shared" si="0"/>
        <v>65.95048784707903</v>
      </c>
      <c r="I11" s="11">
        <f aca="true" t="shared" si="1" ref="I11:I78">G11/F11*100</f>
        <v>77.58881206228719</v>
      </c>
      <c r="J11" s="25">
        <v>10750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1062.08</v>
      </c>
      <c r="G12" s="23">
        <v>716.95</v>
      </c>
      <c r="H12" s="32">
        <f t="shared" si="0"/>
        <v>54.00346489906599</v>
      </c>
      <c r="I12" s="11">
        <f t="shared" si="1"/>
        <v>67.50433112383249</v>
      </c>
      <c r="J12" s="33">
        <v>110.66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162634.57</v>
      </c>
      <c r="G13" s="23">
        <v>121672.86</v>
      </c>
      <c r="H13" s="32">
        <f t="shared" si="0"/>
        <v>56.110236707047065</v>
      </c>
      <c r="I13" s="11">
        <f t="shared" si="1"/>
        <v>74.81365124278312</v>
      </c>
      <c r="J13" s="33">
        <v>15058.77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59919.75</v>
      </c>
      <c r="G14" s="23">
        <v>42546.84</v>
      </c>
      <c r="H14" s="24">
        <f t="shared" si="0"/>
        <v>53.25477826593068</v>
      </c>
      <c r="I14" s="11">
        <f t="shared" si="1"/>
        <v>71.0063710212409</v>
      </c>
      <c r="J14" s="25">
        <v>6657.76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1056.6</v>
      </c>
      <c r="G15" s="23">
        <v>726.06</v>
      </c>
      <c r="H15" s="24">
        <f t="shared" si="0"/>
        <v>51.53747870528109</v>
      </c>
      <c r="I15" s="11">
        <f t="shared" si="1"/>
        <v>68.71663827370811</v>
      </c>
      <c r="J15" s="25">
        <v>104.1</v>
      </c>
      <c r="K15" s="25">
        <v>60.6</v>
      </c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500.85</v>
      </c>
      <c r="G16" s="23">
        <v>351.75</v>
      </c>
      <c r="H16" s="32">
        <f t="shared" si="0"/>
        <v>49.16142557651992</v>
      </c>
      <c r="I16" s="11">
        <f t="shared" si="1"/>
        <v>70.23060796645701</v>
      </c>
      <c r="J16" s="23">
        <v>59.64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254.45</v>
      </c>
      <c r="G17" s="23">
        <v>178.73</v>
      </c>
      <c r="H17" s="24">
        <f t="shared" si="0"/>
        <v>49.169188445667125</v>
      </c>
      <c r="I17" s="11">
        <f t="shared" si="1"/>
        <v>70.24169777952446</v>
      </c>
      <c r="J17" s="23">
        <v>30.3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238.98</v>
      </c>
      <c r="G18" s="23">
        <v>188.63</v>
      </c>
      <c r="H18" s="24">
        <f t="shared" si="0"/>
        <v>55.251903925014645</v>
      </c>
      <c r="I18" s="39">
        <f t="shared" si="1"/>
        <v>78.93129132144949</v>
      </c>
      <c r="J18" s="40">
        <v>28.4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383.85</v>
      </c>
      <c r="G19" s="23">
        <v>277.16</v>
      </c>
      <c r="H19" s="24">
        <f t="shared" si="0"/>
        <v>54.153966393122325</v>
      </c>
      <c r="I19" s="11">
        <f t="shared" si="1"/>
        <v>72.2052885241631</v>
      </c>
      <c r="J19" s="25">
        <v>42.64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238.98</v>
      </c>
      <c r="G20" s="23">
        <v>184.88</v>
      </c>
      <c r="H20" s="32">
        <f t="shared" si="0"/>
        <v>54.153485647334506</v>
      </c>
      <c r="I20" s="11">
        <f t="shared" si="1"/>
        <v>77.36212235333501</v>
      </c>
      <c r="J20" s="33">
        <v>28.44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1296.03</v>
      </c>
      <c r="G21" s="23">
        <v>1296.03</v>
      </c>
      <c r="H21" s="24">
        <f t="shared" si="0"/>
        <v>74.9973959840287</v>
      </c>
      <c r="I21" s="11">
        <f t="shared" si="1"/>
        <v>100</v>
      </c>
      <c r="J21" s="43">
        <v>432.03</v>
      </c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3585.15</v>
      </c>
      <c r="G22" s="23">
        <v>2238.82</v>
      </c>
      <c r="H22" s="24">
        <f t="shared" si="0"/>
        <v>46.835278858625166</v>
      </c>
      <c r="I22" s="11">
        <f t="shared" si="1"/>
        <v>62.44703847816688</v>
      </c>
      <c r="J22" s="43">
        <v>398.36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705.37</v>
      </c>
      <c r="G23" s="23">
        <v>490.11</v>
      </c>
      <c r="H23" s="32">
        <f t="shared" si="0"/>
        <v>52.11164274322169</v>
      </c>
      <c r="I23" s="11">
        <f t="shared" si="1"/>
        <v>69.4826828473</v>
      </c>
      <c r="J23" s="33">
        <v>78.94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34.51</v>
      </c>
      <c r="G24" s="23">
        <v>17.7</v>
      </c>
      <c r="H24" s="24">
        <f t="shared" si="0"/>
        <v>35.902636916835704</v>
      </c>
      <c r="I24" s="11">
        <f t="shared" si="1"/>
        <v>51.289481309765286</v>
      </c>
      <c r="J24" s="25">
        <v>4.1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2749.74</v>
      </c>
      <c r="G27" s="23">
        <v>2749.4</v>
      </c>
      <c r="H27" s="24">
        <f t="shared" si="0"/>
        <v>69.99134463622015</v>
      </c>
      <c r="I27" s="11">
        <f t="shared" si="1"/>
        <v>99.98763519460023</v>
      </c>
      <c r="J27" s="44">
        <v>982.1</v>
      </c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101.4</v>
      </c>
      <c r="G28" s="23">
        <v>101.4</v>
      </c>
      <c r="H28" s="24">
        <f t="shared" si="0"/>
        <v>69.9792960662526</v>
      </c>
      <c r="I28" s="11">
        <f t="shared" si="1"/>
        <v>100</v>
      </c>
      <c r="J28" s="44">
        <v>36.2</v>
      </c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5761.7</v>
      </c>
      <c r="G29" s="23">
        <v>5761.7</v>
      </c>
      <c r="H29" s="24">
        <f t="shared" si="0"/>
        <v>83.3892957420326</v>
      </c>
      <c r="I29" s="11">
        <f t="shared" si="1"/>
        <v>100</v>
      </c>
      <c r="J29" s="44">
        <v>2269.6</v>
      </c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7.5</v>
      </c>
      <c r="F31" s="30">
        <v>7.5</v>
      </c>
      <c r="G31" s="23">
        <v>7.5</v>
      </c>
      <c r="H31" s="24">
        <f t="shared" si="0"/>
        <v>100</v>
      </c>
      <c r="I31" s="11">
        <f t="shared" si="1"/>
        <v>100</v>
      </c>
      <c r="J31" s="44">
        <v>7.5</v>
      </c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326.12</v>
      </c>
      <c r="F32" s="30">
        <v>326.12</v>
      </c>
      <c r="G32" s="23">
        <v>326.12</v>
      </c>
      <c r="H32" s="24">
        <f t="shared" si="0"/>
        <v>100</v>
      </c>
      <c r="I32" s="11">
        <f t="shared" si="1"/>
        <v>100</v>
      </c>
      <c r="J32" s="44">
        <v>62.7</v>
      </c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1916.6</v>
      </c>
      <c r="F35" s="30">
        <v>1916.6</v>
      </c>
      <c r="G35" s="23">
        <v>1916.6</v>
      </c>
      <c r="H35" s="24">
        <f t="shared" si="0"/>
        <v>100</v>
      </c>
      <c r="I35" s="11">
        <f t="shared" si="1"/>
        <v>100</v>
      </c>
      <c r="J35" s="44"/>
      <c r="K35" s="44"/>
      <c r="L35" s="26"/>
      <c r="M35" s="27"/>
    </row>
    <row r="36" spans="1:13" ht="26.25">
      <c r="A36" s="45" t="s">
        <v>32</v>
      </c>
      <c r="B36" s="18"/>
      <c r="C36" s="19"/>
      <c r="D36" s="20"/>
      <c r="E36" s="30">
        <v>6909.4</v>
      </c>
      <c r="F36" s="30">
        <v>5182</v>
      </c>
      <c r="G36" s="23">
        <v>4836.6</v>
      </c>
      <c r="H36" s="24">
        <f t="shared" si="0"/>
        <v>70.00028946073465</v>
      </c>
      <c r="I36" s="11">
        <f t="shared" si="1"/>
        <v>93.33461983790043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>
      <c r="A44" s="45" t="s">
        <v>52</v>
      </c>
      <c r="B44" s="18"/>
      <c r="C44" s="19"/>
      <c r="D44" s="20"/>
      <c r="E44" s="30">
        <v>16752.96</v>
      </c>
      <c r="F44" s="30">
        <v>16752.96</v>
      </c>
      <c r="G44" s="23">
        <v>16752.96</v>
      </c>
      <c r="H44" s="24">
        <f t="shared" si="0"/>
        <v>100</v>
      </c>
      <c r="I44" s="11">
        <f t="shared" si="1"/>
        <v>100</v>
      </c>
      <c r="J44" s="33">
        <v>16752.96</v>
      </c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>
      <c r="A48" s="45" t="s">
        <v>56</v>
      </c>
      <c r="B48" s="18"/>
      <c r="C48" s="19"/>
      <c r="D48" s="20"/>
      <c r="E48" s="30">
        <v>4500</v>
      </c>
      <c r="F48" s="30">
        <v>4500</v>
      </c>
      <c r="G48" s="23">
        <v>4500</v>
      </c>
      <c r="H48" s="24">
        <f t="shared" si="0"/>
        <v>100</v>
      </c>
      <c r="I48" s="11">
        <f t="shared" si="1"/>
        <v>100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>
      <c r="A50" s="45" t="s">
        <v>119</v>
      </c>
      <c r="B50" s="18"/>
      <c r="C50" s="19"/>
      <c r="D50" s="20"/>
      <c r="E50" s="30">
        <v>2643.2</v>
      </c>
      <c r="F50" s="30">
        <v>2643.2</v>
      </c>
      <c r="G50" s="23">
        <v>2643.2</v>
      </c>
      <c r="H50" s="24">
        <f t="shared" si="0"/>
        <v>100</v>
      </c>
      <c r="I50" s="11">
        <f t="shared" si="1"/>
        <v>100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1.63</v>
      </c>
      <c r="F53" s="30">
        <v>1.63</v>
      </c>
      <c r="G53" s="23">
        <v>1.63</v>
      </c>
      <c r="H53" s="24">
        <f t="shared" si="0"/>
        <v>100</v>
      </c>
      <c r="I53" s="11">
        <f t="shared" si="1"/>
        <v>100</v>
      </c>
      <c r="J53" s="44"/>
      <c r="K53" s="44"/>
      <c r="L53" s="26"/>
      <c r="M53" s="27"/>
    </row>
    <row r="54" spans="1:13" ht="52.5">
      <c r="A54" s="45" t="s">
        <v>71</v>
      </c>
      <c r="B54" s="18"/>
      <c r="C54" s="19"/>
      <c r="D54" s="20"/>
      <c r="E54" s="30">
        <v>42473.6</v>
      </c>
      <c r="F54" s="30">
        <v>5000</v>
      </c>
      <c r="G54" s="23">
        <v>5000</v>
      </c>
      <c r="H54" s="24">
        <f t="shared" si="0"/>
        <v>11.772018383183907</v>
      </c>
      <c r="I54" s="11">
        <f t="shared" si="1"/>
        <v>100</v>
      </c>
      <c r="J54" s="44">
        <v>5000</v>
      </c>
      <c r="K54" s="44"/>
      <c r="L54" s="26"/>
      <c r="M54" s="27"/>
    </row>
    <row r="55" spans="1:13" ht="26.25">
      <c r="A55" s="45" t="s">
        <v>86</v>
      </c>
      <c r="B55" s="18"/>
      <c r="C55" s="19"/>
      <c r="D55" s="20"/>
      <c r="E55" s="30">
        <v>18.6</v>
      </c>
      <c r="F55" s="30">
        <v>18.6</v>
      </c>
      <c r="G55" s="23">
        <v>18.6</v>
      </c>
      <c r="H55" s="24">
        <f t="shared" si="0"/>
        <v>100</v>
      </c>
      <c r="I55" s="11">
        <f t="shared" si="1"/>
        <v>100</v>
      </c>
      <c r="J55" s="44">
        <v>18.6</v>
      </c>
      <c r="K55" s="44">
        <v>18.6</v>
      </c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/>
      <c r="K60" s="44"/>
      <c r="L60" s="26"/>
      <c r="M60" s="27"/>
    </row>
    <row r="61" spans="1:13" ht="52.5">
      <c r="A61" s="45" t="s">
        <v>132</v>
      </c>
      <c r="B61" s="18"/>
      <c r="C61" s="19"/>
      <c r="D61" s="20"/>
      <c r="E61" s="30">
        <v>215.3</v>
      </c>
      <c r="F61" s="30">
        <v>215.3</v>
      </c>
      <c r="G61" s="23">
        <v>215.3</v>
      </c>
      <c r="H61" s="24">
        <f t="shared" si="0"/>
        <v>100</v>
      </c>
      <c r="I61" s="11">
        <f t="shared" si="1"/>
        <v>100</v>
      </c>
      <c r="J61" s="44">
        <v>190.3</v>
      </c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>
      <c r="A63" s="45" t="s">
        <v>39</v>
      </c>
      <c r="B63" s="18"/>
      <c r="C63" s="19"/>
      <c r="D63" s="20"/>
      <c r="E63" s="30">
        <v>290</v>
      </c>
      <c r="F63" s="30">
        <v>290</v>
      </c>
      <c r="G63" s="23">
        <v>256.4</v>
      </c>
      <c r="H63" s="24">
        <f t="shared" si="0"/>
        <v>88.41379310344827</v>
      </c>
      <c r="I63" s="11">
        <f t="shared" si="1"/>
        <v>88.41379310344827</v>
      </c>
      <c r="J63" s="44">
        <v>256.4</v>
      </c>
      <c r="K63" s="44">
        <v>256.4</v>
      </c>
      <c r="L63" s="26"/>
      <c r="M63" s="27"/>
    </row>
    <row r="64" spans="1:13" ht="52.5">
      <c r="A64" s="45" t="s">
        <v>63</v>
      </c>
      <c r="B64" s="18"/>
      <c r="C64" s="19"/>
      <c r="D64" s="20"/>
      <c r="E64" s="30">
        <v>5432.8</v>
      </c>
      <c r="F64" s="30">
        <v>5432.8</v>
      </c>
      <c r="G64" s="23">
        <v>5432.8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>
      <c r="A66" s="45" t="s">
        <v>133</v>
      </c>
      <c r="B66" s="18"/>
      <c r="C66" s="19"/>
      <c r="D66" s="20"/>
      <c r="E66" s="30">
        <v>128.6</v>
      </c>
      <c r="F66" s="30">
        <v>128.6</v>
      </c>
      <c r="G66" s="23">
        <v>128.6</v>
      </c>
      <c r="H66" s="24">
        <f t="shared" si="0"/>
        <v>100</v>
      </c>
      <c r="I66" s="11">
        <f t="shared" si="1"/>
        <v>100</v>
      </c>
      <c r="J66" s="44">
        <v>128.6</v>
      </c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>
      <c r="A74" s="45" t="s">
        <v>70</v>
      </c>
      <c r="B74" s="18"/>
      <c r="C74" s="19"/>
      <c r="D74" s="20"/>
      <c r="E74" s="30">
        <v>540</v>
      </c>
      <c r="F74" s="30">
        <v>540</v>
      </c>
      <c r="G74" s="23">
        <v>540</v>
      </c>
      <c r="H74" s="24">
        <f t="shared" si="0"/>
        <v>100</v>
      </c>
      <c r="I74" s="11">
        <f t="shared" si="1"/>
        <v>100</v>
      </c>
      <c r="J74" s="44">
        <v>540</v>
      </c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>
      <c r="A78" s="45" t="s">
        <v>76</v>
      </c>
      <c r="B78" s="18"/>
      <c r="C78" s="19"/>
      <c r="D78" s="20"/>
      <c r="E78" s="30">
        <v>2400</v>
      </c>
      <c r="F78" s="30">
        <v>970</v>
      </c>
      <c r="G78" s="23">
        <v>970</v>
      </c>
      <c r="H78" s="24">
        <f t="shared" si="0"/>
        <v>40.416666666666664</v>
      </c>
      <c r="I78" s="11">
        <f t="shared" si="1"/>
        <v>100</v>
      </c>
      <c r="J78" s="44">
        <v>970</v>
      </c>
      <c r="K78" s="44"/>
      <c r="L78" s="26"/>
      <c r="M78" s="27"/>
    </row>
    <row r="79" spans="1:13" ht="26.25">
      <c r="A79" s="47" t="s">
        <v>42</v>
      </c>
      <c r="B79" s="20">
        <f>B8+B6</f>
        <v>826241.5</v>
      </c>
      <c r="C79" s="20">
        <f>C8+C6</f>
        <v>553616.48</v>
      </c>
      <c r="D79" s="20">
        <f>C79/B79*100</f>
        <v>67.004196714883</v>
      </c>
      <c r="E79" s="20">
        <f>E6+E8</f>
        <v>949966.6099999999</v>
      </c>
      <c r="F79" s="20">
        <f>F6+F8</f>
        <v>687419.2</v>
      </c>
      <c r="G79" s="38">
        <f>G6+G8</f>
        <v>549787.71</v>
      </c>
      <c r="H79" s="48">
        <f>G79/E79*100</f>
        <v>57.87442466004148</v>
      </c>
      <c r="I79" s="48">
        <f>G79/F79*100</f>
        <v>79.97852111200851</v>
      </c>
      <c r="J79" s="20">
        <f>J8+J6</f>
        <v>89505.06</v>
      </c>
      <c r="K79" s="20">
        <f>K8+K6</f>
        <v>4857.8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2" fitToWidth="1" horizontalDpi="600" verticalDpi="600" orientation="landscape" paperSize="9" scale="4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A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23.0039062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21.42187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136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129</v>
      </c>
      <c r="G4" s="60" t="s">
        <v>4</v>
      </c>
      <c r="H4" s="62" t="s">
        <v>5</v>
      </c>
      <c r="I4" s="3"/>
      <c r="J4" s="64" t="s">
        <v>137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304279.6</v>
      </c>
      <c r="C6" s="6">
        <v>184427.2</v>
      </c>
      <c r="D6" s="7">
        <f>C6/B6*100</f>
        <v>60.61109584737196</v>
      </c>
      <c r="E6" s="6">
        <v>331130</v>
      </c>
      <c r="F6" s="8">
        <v>224706</v>
      </c>
      <c r="G6" s="9">
        <v>192740.2</v>
      </c>
      <c r="H6" s="10">
        <f>G6/E6*100</f>
        <v>58.206806994231876</v>
      </c>
      <c r="I6" s="11">
        <f>G6/F6*100</f>
        <v>85.77438964691642</v>
      </c>
      <c r="J6" s="6">
        <v>1548.9</v>
      </c>
      <c r="K6" s="6">
        <v>1470.7</v>
      </c>
      <c r="L6" s="12">
        <f>G6-C6</f>
        <v>8313</v>
      </c>
      <c r="M6" s="12"/>
    </row>
    <row r="7" spans="1:13" ht="26.25">
      <c r="A7" s="13" t="s">
        <v>61</v>
      </c>
      <c r="B7" s="6">
        <v>293780</v>
      </c>
      <c r="C7" s="6">
        <v>173925.2</v>
      </c>
      <c r="D7" s="7">
        <f>C7/B7*100</f>
        <v>59.20253250731841</v>
      </c>
      <c r="E7" s="6">
        <v>320400.9</v>
      </c>
      <c r="F7" s="8">
        <v>213977</v>
      </c>
      <c r="G7" s="9">
        <v>182004.1</v>
      </c>
      <c r="H7" s="10">
        <f>G7/E7*100</f>
        <v>56.805115091749116</v>
      </c>
      <c r="I7" s="11">
        <f>G7/F7*100</f>
        <v>85.05778658453946</v>
      </c>
      <c r="J7" s="6">
        <v>1546.8</v>
      </c>
      <c r="K7" s="6">
        <v>1469.1</v>
      </c>
      <c r="L7" s="12">
        <f>G7-C7</f>
        <v>8078.899999999994</v>
      </c>
      <c r="M7" s="12"/>
    </row>
    <row r="8" spans="1:13" ht="26.25">
      <c r="A8" s="13" t="s">
        <v>10</v>
      </c>
      <c r="B8" s="14">
        <v>521961.9</v>
      </c>
      <c r="C8" s="14">
        <v>381259.1</v>
      </c>
      <c r="D8" s="15">
        <f>C8/B8*100</f>
        <v>73.04347309640798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620445.5099999999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464322.0999999999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378857.25999999995</v>
      </c>
      <c r="H8" s="10">
        <f aca="true" t="shared" si="0" ref="H8:H78">G8/E8*100</f>
        <v>61.06213259565695</v>
      </c>
      <c r="I8" s="11">
        <f>G8/F8*100</f>
        <v>81.5936308006877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J9+J10+J11+J12+J13+J14+J15+J16+J17+J18+J19+J20+J21+J22+J23+J24+J25+J26+J27+J28+J29+J32+J33+J34+J35+J36+J37+J38+J39+J40+J41+J42+J43+J44+J45+J46+J49+J50+J51+J52+J53+J54+J55+J56+J57+J58+J60+J67+J62+J30+J77+J63+J48+J68+J69+J47+J64+J78+J66+J72+J73+J74+J75+J65+J76+J31</f>
        <v>20328.958000000002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K9+K10+K11+K12+K13+K14+K15+K16+K17+K18+K19+K20+K21+K22+K23+K24+K25+K26+K27+K28+K29+K32+K33+K34+K35+K36+K37+K38+K39+K40+K41+K42+K43+K44+K45+K46+K49+K50+K51+K52+K53+K54+K55+K56+K57+K58+K60+K67+K62+K30+K77+K63+K48+K68+K69+K47+K64+K78+K66+K72+K73+K74+K75+K65+K76+K31</f>
        <v>20328.95</v>
      </c>
      <c r="L8" s="12"/>
      <c r="M8" s="12">
        <v>13102.47</v>
      </c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17163.3</v>
      </c>
      <c r="G9" s="23">
        <v>13349</v>
      </c>
      <c r="H9" s="24">
        <f t="shared" si="0"/>
        <v>58.33231371589379</v>
      </c>
      <c r="I9" s="11">
        <f>G9/F9*100</f>
        <v>77.77641828785839</v>
      </c>
      <c r="J9" s="25">
        <v>953.5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23478.08</v>
      </c>
      <c r="G10" s="23">
        <v>17397.61</v>
      </c>
      <c r="H10" s="24">
        <f t="shared" si="0"/>
        <v>59.2812018699996</v>
      </c>
      <c r="I10" s="11">
        <f>G10/F10*100</f>
        <v>74.10150233749948</v>
      </c>
      <c r="J10" s="25">
        <v>1222.83</v>
      </c>
      <c r="K10" s="25">
        <v>1222.83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137061.9</v>
      </c>
      <c r="G11" s="23">
        <v>111719.7</v>
      </c>
      <c r="H11" s="24">
        <f t="shared" si="0"/>
        <v>69.28383565075941</v>
      </c>
      <c r="I11" s="11">
        <f aca="true" t="shared" si="1" ref="I11:I78">G11/F11*100</f>
        <v>81.51039785673481</v>
      </c>
      <c r="J11" s="25">
        <v>5375</v>
      </c>
      <c r="K11" s="25">
        <v>5375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1062.08</v>
      </c>
      <c r="G12" s="23">
        <v>772.28</v>
      </c>
      <c r="H12" s="32">
        <f t="shared" si="0"/>
        <v>58.17113588430251</v>
      </c>
      <c r="I12" s="11">
        <f t="shared" si="1"/>
        <v>72.71391985537812</v>
      </c>
      <c r="J12" s="33">
        <v>55.33</v>
      </c>
      <c r="K12" s="33">
        <v>55.33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162634.57</v>
      </c>
      <c r="G13" s="23">
        <v>129202.25</v>
      </c>
      <c r="H13" s="32">
        <f t="shared" si="0"/>
        <v>59.582464245379555</v>
      </c>
      <c r="I13" s="11">
        <f t="shared" si="1"/>
        <v>79.44328810289227</v>
      </c>
      <c r="J13" s="33">
        <v>7529.39</v>
      </c>
      <c r="K13" s="33">
        <v>7529.39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59919.75</v>
      </c>
      <c r="G14" s="23">
        <v>45875.72</v>
      </c>
      <c r="H14" s="24">
        <f t="shared" si="0"/>
        <v>57.42145119096792</v>
      </c>
      <c r="I14" s="11">
        <f t="shared" si="1"/>
        <v>76.56193492129056</v>
      </c>
      <c r="J14" s="25">
        <v>3328.88</v>
      </c>
      <c r="K14" s="25">
        <v>3328.88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1056.6</v>
      </c>
      <c r="G15" s="23">
        <v>749.97</v>
      </c>
      <c r="H15" s="24">
        <f t="shared" si="0"/>
        <v>53.23466780238502</v>
      </c>
      <c r="I15" s="11">
        <f t="shared" si="1"/>
        <v>70.97955706984669</v>
      </c>
      <c r="J15" s="25">
        <v>23.91</v>
      </c>
      <c r="K15" s="25">
        <v>23.91</v>
      </c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500.85</v>
      </c>
      <c r="G16" s="23">
        <v>381.57</v>
      </c>
      <c r="H16" s="32">
        <f t="shared" si="0"/>
        <v>53.32914046121593</v>
      </c>
      <c r="I16" s="11">
        <f t="shared" si="1"/>
        <v>76.18448637316561</v>
      </c>
      <c r="J16" s="23">
        <v>29.82</v>
      </c>
      <c r="K16" s="23">
        <v>29.82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254.45</v>
      </c>
      <c r="G17" s="23">
        <v>193.88</v>
      </c>
      <c r="H17" s="24">
        <f t="shared" si="0"/>
        <v>53.33700137551581</v>
      </c>
      <c r="I17" s="11">
        <f t="shared" si="1"/>
        <v>76.1957162507369</v>
      </c>
      <c r="J17" s="23">
        <v>15.15</v>
      </c>
      <c r="K17" s="23">
        <v>15.15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238.98</v>
      </c>
      <c r="G18" s="23">
        <v>188.63</v>
      </c>
      <c r="H18" s="24">
        <f t="shared" si="0"/>
        <v>55.251903925014645</v>
      </c>
      <c r="I18" s="39">
        <f t="shared" si="1"/>
        <v>78.93129132144949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383.85</v>
      </c>
      <c r="G19" s="23">
        <v>298.48</v>
      </c>
      <c r="H19" s="24">
        <f t="shared" si="0"/>
        <v>58.319656115670185</v>
      </c>
      <c r="I19" s="11">
        <f t="shared" si="1"/>
        <v>77.75954148756024</v>
      </c>
      <c r="J19" s="25">
        <v>21.32</v>
      </c>
      <c r="K19" s="25">
        <v>21.32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238.98</v>
      </c>
      <c r="G20" s="23">
        <v>199.1</v>
      </c>
      <c r="H20" s="32">
        <f t="shared" si="0"/>
        <v>58.31868775629761</v>
      </c>
      <c r="I20" s="11">
        <f t="shared" si="1"/>
        <v>83.31241108042514</v>
      </c>
      <c r="J20" s="33">
        <v>14.22</v>
      </c>
      <c r="K20" s="33">
        <v>14.22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1296.03</v>
      </c>
      <c r="G21" s="23">
        <v>1296.03</v>
      </c>
      <c r="H21" s="24">
        <f t="shared" si="0"/>
        <v>74.9973959840287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3585.15</v>
      </c>
      <c r="G22" s="23">
        <v>2358</v>
      </c>
      <c r="H22" s="24">
        <f t="shared" si="0"/>
        <v>49.32847997991716</v>
      </c>
      <c r="I22" s="11">
        <f t="shared" si="1"/>
        <v>65.77130663988953</v>
      </c>
      <c r="J22" s="43">
        <v>119.18</v>
      </c>
      <c r="K22" s="43">
        <v>119.18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705.37</v>
      </c>
      <c r="G23" s="23">
        <v>529.58</v>
      </c>
      <c r="H23" s="32">
        <f t="shared" si="0"/>
        <v>56.30834662413611</v>
      </c>
      <c r="I23" s="11">
        <f t="shared" si="1"/>
        <v>75.0783276861789</v>
      </c>
      <c r="J23" s="33">
        <v>39.47</v>
      </c>
      <c r="K23" s="33">
        <v>39.47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34.51</v>
      </c>
      <c r="G24" s="23">
        <v>19.75</v>
      </c>
      <c r="H24" s="24">
        <f t="shared" si="0"/>
        <v>40.06085192697769</v>
      </c>
      <c r="I24" s="11">
        <f t="shared" si="1"/>
        <v>57.229788467110986</v>
      </c>
      <c r="J24" s="25">
        <v>2.058</v>
      </c>
      <c r="K24" s="25">
        <v>2.05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2749.74</v>
      </c>
      <c r="G27" s="23">
        <v>2749.4</v>
      </c>
      <c r="H27" s="24">
        <f t="shared" si="0"/>
        <v>69.99134463622015</v>
      </c>
      <c r="I27" s="11">
        <f t="shared" si="1"/>
        <v>99.98763519460023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101.4</v>
      </c>
      <c r="G28" s="23">
        <v>101.4</v>
      </c>
      <c r="H28" s="24">
        <f t="shared" si="0"/>
        <v>69.9792960662526</v>
      </c>
      <c r="I28" s="11">
        <f t="shared" si="1"/>
        <v>100</v>
      </c>
      <c r="J28" s="44"/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5761.7</v>
      </c>
      <c r="G29" s="23">
        <v>5761.7</v>
      </c>
      <c r="H29" s="24">
        <f t="shared" si="0"/>
        <v>83.3892957420326</v>
      </c>
      <c r="I29" s="11">
        <f t="shared" si="1"/>
        <v>100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7.5</v>
      </c>
      <c r="F31" s="30">
        <v>7.5</v>
      </c>
      <c r="G31" s="23">
        <v>7.5</v>
      </c>
      <c r="H31" s="24">
        <f t="shared" si="0"/>
        <v>100</v>
      </c>
      <c r="I31" s="11">
        <f t="shared" si="1"/>
        <v>100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326.12</v>
      </c>
      <c r="F32" s="30">
        <v>326.12</v>
      </c>
      <c r="G32" s="23">
        <v>326.12</v>
      </c>
      <c r="H32" s="24">
        <f t="shared" si="0"/>
        <v>100</v>
      </c>
      <c r="I32" s="11">
        <f t="shared" si="1"/>
        <v>100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1916.6</v>
      </c>
      <c r="F35" s="30">
        <v>1916.6</v>
      </c>
      <c r="G35" s="23">
        <v>1916.6</v>
      </c>
      <c r="H35" s="24">
        <f t="shared" si="0"/>
        <v>100</v>
      </c>
      <c r="I35" s="11">
        <f t="shared" si="1"/>
        <v>100</v>
      </c>
      <c r="J35" s="44"/>
      <c r="K35" s="44"/>
      <c r="L35" s="26"/>
      <c r="M35" s="27"/>
    </row>
    <row r="36" spans="1:13" ht="26.25">
      <c r="A36" s="45" t="s">
        <v>32</v>
      </c>
      <c r="B36" s="18"/>
      <c r="C36" s="19"/>
      <c r="D36" s="20"/>
      <c r="E36" s="30">
        <v>6909.4</v>
      </c>
      <c r="F36" s="30">
        <v>5182</v>
      </c>
      <c r="G36" s="23">
        <v>4836.6</v>
      </c>
      <c r="H36" s="24">
        <f t="shared" si="0"/>
        <v>70.00028946073465</v>
      </c>
      <c r="I36" s="11">
        <f t="shared" si="1"/>
        <v>93.33461983790043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26.25">
      <c r="A42" s="45" t="s">
        <v>138</v>
      </c>
      <c r="B42" s="18"/>
      <c r="C42" s="19"/>
      <c r="D42" s="20"/>
      <c r="E42" s="30">
        <v>145.5</v>
      </c>
      <c r="F42" s="30">
        <v>145.5</v>
      </c>
      <c r="G42" s="23">
        <v>145.5</v>
      </c>
      <c r="H42" s="24">
        <f t="shared" si="0"/>
        <v>100</v>
      </c>
      <c r="I42" s="11">
        <f t="shared" si="1"/>
        <v>100</v>
      </c>
      <c r="J42" s="44">
        <v>145.5</v>
      </c>
      <c r="K42" s="44">
        <v>145.5</v>
      </c>
      <c r="L42" s="26"/>
      <c r="M42" s="27"/>
    </row>
    <row r="43" spans="1:13" ht="26.25">
      <c r="A43" s="45" t="s">
        <v>139</v>
      </c>
      <c r="B43" s="18"/>
      <c r="C43" s="19"/>
      <c r="D43" s="20"/>
      <c r="E43" s="30">
        <v>37.3</v>
      </c>
      <c r="F43" s="30">
        <v>37.3</v>
      </c>
      <c r="G43" s="23">
        <v>37.3</v>
      </c>
      <c r="H43" s="24">
        <f t="shared" si="0"/>
        <v>100</v>
      </c>
      <c r="I43" s="11">
        <f t="shared" si="1"/>
        <v>100</v>
      </c>
      <c r="J43" s="44">
        <v>37.3</v>
      </c>
      <c r="K43" s="44">
        <v>37.3</v>
      </c>
      <c r="L43" s="26"/>
      <c r="M43" s="27"/>
    </row>
    <row r="44" spans="1:13" ht="52.5">
      <c r="A44" s="45" t="s">
        <v>52</v>
      </c>
      <c r="B44" s="18"/>
      <c r="C44" s="19"/>
      <c r="D44" s="20"/>
      <c r="E44" s="30">
        <v>16752.96</v>
      </c>
      <c r="F44" s="30">
        <v>16752.96</v>
      </c>
      <c r="G44" s="23">
        <v>16752.96</v>
      </c>
      <c r="H44" s="24">
        <f t="shared" si="0"/>
        <v>100</v>
      </c>
      <c r="I44" s="11">
        <f t="shared" si="1"/>
        <v>100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>
      <c r="A48" s="45" t="s">
        <v>56</v>
      </c>
      <c r="B48" s="18"/>
      <c r="C48" s="19"/>
      <c r="D48" s="20"/>
      <c r="E48" s="30">
        <v>4500</v>
      </c>
      <c r="F48" s="30">
        <v>4500</v>
      </c>
      <c r="G48" s="23">
        <v>4500</v>
      </c>
      <c r="H48" s="24">
        <f t="shared" si="0"/>
        <v>100</v>
      </c>
      <c r="I48" s="11">
        <f t="shared" si="1"/>
        <v>100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>
      <c r="A50" s="45" t="s">
        <v>119</v>
      </c>
      <c r="B50" s="18"/>
      <c r="C50" s="19"/>
      <c r="D50" s="20"/>
      <c r="E50" s="30">
        <v>2643.2</v>
      </c>
      <c r="F50" s="30">
        <v>2643.2</v>
      </c>
      <c r="G50" s="23">
        <v>2643.2</v>
      </c>
      <c r="H50" s="24">
        <f t="shared" si="0"/>
        <v>100</v>
      </c>
      <c r="I50" s="11">
        <f t="shared" si="1"/>
        <v>100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1.63</v>
      </c>
      <c r="F53" s="30">
        <v>1.63</v>
      </c>
      <c r="G53" s="23">
        <v>1.63</v>
      </c>
      <c r="H53" s="24">
        <f t="shared" si="0"/>
        <v>100</v>
      </c>
      <c r="I53" s="11">
        <f t="shared" si="1"/>
        <v>100</v>
      </c>
      <c r="J53" s="44"/>
      <c r="K53" s="44"/>
      <c r="L53" s="26"/>
      <c r="M53" s="27"/>
    </row>
    <row r="54" spans="1:13" ht="52.5">
      <c r="A54" s="45" t="s">
        <v>71</v>
      </c>
      <c r="B54" s="18"/>
      <c r="C54" s="19"/>
      <c r="D54" s="20"/>
      <c r="E54" s="30">
        <v>42473.6</v>
      </c>
      <c r="F54" s="30">
        <v>5000</v>
      </c>
      <c r="G54" s="23">
        <v>5000</v>
      </c>
      <c r="H54" s="24">
        <f t="shared" si="0"/>
        <v>11.772018383183907</v>
      </c>
      <c r="I54" s="11">
        <f t="shared" si="1"/>
        <v>100</v>
      </c>
      <c r="J54" s="44"/>
      <c r="K54" s="44"/>
      <c r="L54" s="26"/>
      <c r="M54" s="27"/>
    </row>
    <row r="55" spans="1:13" ht="26.25">
      <c r="A55" s="45" t="s">
        <v>86</v>
      </c>
      <c r="B55" s="18"/>
      <c r="C55" s="19"/>
      <c r="D55" s="20"/>
      <c r="E55" s="30">
        <v>18.6</v>
      </c>
      <c r="F55" s="30">
        <v>18.6</v>
      </c>
      <c r="G55" s="23">
        <v>18.6</v>
      </c>
      <c r="H55" s="24">
        <f t="shared" si="0"/>
        <v>100</v>
      </c>
      <c r="I55" s="11">
        <f t="shared" si="1"/>
        <v>100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/>
      <c r="K60" s="44"/>
      <c r="L60" s="26"/>
      <c r="M60" s="27"/>
    </row>
    <row r="61" spans="1:13" ht="52.5">
      <c r="A61" s="45" t="s">
        <v>132</v>
      </c>
      <c r="B61" s="18"/>
      <c r="C61" s="19"/>
      <c r="D61" s="20"/>
      <c r="E61" s="30">
        <v>225.3</v>
      </c>
      <c r="F61" s="30">
        <v>225.3</v>
      </c>
      <c r="G61" s="23">
        <v>225.3</v>
      </c>
      <c r="H61" s="24">
        <f t="shared" si="0"/>
        <v>100</v>
      </c>
      <c r="I61" s="11">
        <f t="shared" si="1"/>
        <v>100</v>
      </c>
      <c r="J61" s="44">
        <v>10</v>
      </c>
      <c r="K61" s="44">
        <v>10</v>
      </c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>
      <c r="A63" s="45" t="s">
        <v>39</v>
      </c>
      <c r="B63" s="18"/>
      <c r="C63" s="19"/>
      <c r="D63" s="20"/>
      <c r="E63" s="30">
        <v>290</v>
      </c>
      <c r="F63" s="30">
        <v>290</v>
      </c>
      <c r="G63" s="23">
        <v>256.4</v>
      </c>
      <c r="H63" s="24">
        <f t="shared" si="0"/>
        <v>88.41379310344827</v>
      </c>
      <c r="I63" s="11">
        <f t="shared" si="1"/>
        <v>88.41379310344827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6848.9</v>
      </c>
      <c r="F64" s="30">
        <v>6848.9</v>
      </c>
      <c r="G64" s="23">
        <v>6848.9</v>
      </c>
      <c r="H64" s="24">
        <f t="shared" si="0"/>
        <v>100</v>
      </c>
      <c r="I64" s="11">
        <f t="shared" si="1"/>
        <v>100</v>
      </c>
      <c r="J64" s="44">
        <v>1416.1</v>
      </c>
      <c r="K64" s="44">
        <v>1416.1</v>
      </c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>
      <c r="A66" s="45" t="s">
        <v>133</v>
      </c>
      <c r="B66" s="18"/>
      <c r="C66" s="19"/>
      <c r="D66" s="20"/>
      <c r="E66" s="30">
        <v>128.6</v>
      </c>
      <c r="F66" s="30">
        <v>128.6</v>
      </c>
      <c r="G66" s="23">
        <v>128.6</v>
      </c>
      <c r="H66" s="24">
        <f t="shared" si="0"/>
        <v>100</v>
      </c>
      <c r="I66" s="11">
        <f t="shared" si="1"/>
        <v>100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>
      <c r="A74" s="45" t="s">
        <v>70</v>
      </c>
      <c r="B74" s="18"/>
      <c r="C74" s="19"/>
      <c r="D74" s="20"/>
      <c r="E74" s="30">
        <v>540</v>
      </c>
      <c r="F74" s="30">
        <v>540</v>
      </c>
      <c r="G74" s="23">
        <v>540</v>
      </c>
      <c r="H74" s="24">
        <f t="shared" si="0"/>
        <v>100</v>
      </c>
      <c r="I74" s="11">
        <f t="shared" si="1"/>
        <v>100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>
      <c r="A78" s="45" t="s">
        <v>76</v>
      </c>
      <c r="B78" s="18"/>
      <c r="C78" s="19"/>
      <c r="D78" s="20"/>
      <c r="E78" s="30">
        <v>2400</v>
      </c>
      <c r="F78" s="30">
        <v>970</v>
      </c>
      <c r="G78" s="23">
        <v>970</v>
      </c>
      <c r="H78" s="24">
        <f t="shared" si="0"/>
        <v>40.416666666666664</v>
      </c>
      <c r="I78" s="11">
        <f t="shared" si="1"/>
        <v>100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826241.5</v>
      </c>
      <c r="C79" s="20">
        <f>C8+C6</f>
        <v>565686.3</v>
      </c>
      <c r="D79" s="20">
        <f>C79/B79*100</f>
        <v>68.46500690173515</v>
      </c>
      <c r="E79" s="20">
        <f>E6+E8</f>
        <v>951575.5099999999</v>
      </c>
      <c r="F79" s="20">
        <f>F6+F8</f>
        <v>689028.0999999999</v>
      </c>
      <c r="G79" s="38">
        <f>G6+G8</f>
        <v>571597.46</v>
      </c>
      <c r="H79" s="48">
        <f>G79/E79*100</f>
        <v>60.06853413030775</v>
      </c>
      <c r="I79" s="48">
        <f>G79/F79*100</f>
        <v>82.95706082233802</v>
      </c>
      <c r="J79" s="20">
        <f>J8+J6</f>
        <v>21877.858000000004</v>
      </c>
      <c r="K79" s="20">
        <f>K8+K6</f>
        <v>21799.65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0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93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46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21995.5</v>
      </c>
      <c r="D6" s="7">
        <f>C6/B6*100</f>
        <v>7.489359528754809</v>
      </c>
      <c r="E6" s="6">
        <v>320400.9</v>
      </c>
      <c r="F6" s="8">
        <v>58945</v>
      </c>
      <c r="G6" s="9">
        <v>24752.3</v>
      </c>
      <c r="H6" s="10">
        <f>G6/E6*100</f>
        <v>7.725415253203096</v>
      </c>
      <c r="I6" s="11">
        <f>G6/F6*100</f>
        <v>41.99219611502248</v>
      </c>
      <c r="J6" s="6">
        <v>24752.3</v>
      </c>
      <c r="K6" s="6">
        <v>10409.7</v>
      </c>
      <c r="L6" s="12">
        <f>G6-C6</f>
        <v>2756.7999999999993</v>
      </c>
      <c r="M6" s="12"/>
    </row>
    <row r="7" spans="1:13" ht="26.25">
      <c r="A7" s="13" t="s">
        <v>61</v>
      </c>
      <c r="B7" s="6">
        <v>293690</v>
      </c>
      <c r="C7" s="6">
        <v>20226.5</v>
      </c>
      <c r="D7" s="7">
        <f>C7/B7*100</f>
        <v>6.887023732507065</v>
      </c>
      <c r="E7" s="6">
        <v>320400.9</v>
      </c>
      <c r="F7" s="8">
        <v>58945</v>
      </c>
      <c r="G7" s="9">
        <v>23030.9</v>
      </c>
      <c r="H7" s="10">
        <f>G7/E7*100</f>
        <v>7.188150844769786</v>
      </c>
      <c r="I7" s="11">
        <f>G7/F7*100</f>
        <v>39.07184663669523</v>
      </c>
      <c r="J7" s="6">
        <v>23030.9</v>
      </c>
      <c r="K7" s="6">
        <v>9424.2</v>
      </c>
      <c r="L7" s="12">
        <f>G7-C7</f>
        <v>2804.4000000000015</v>
      </c>
      <c r="M7" s="12"/>
    </row>
    <row r="8" spans="1:13" ht="26.25">
      <c r="A8" s="13" t="s">
        <v>10</v>
      </c>
      <c r="B8" s="14">
        <v>487744.08</v>
      </c>
      <c r="C8" s="14">
        <v>37993.48</v>
      </c>
      <c r="D8" s="15">
        <f>C8/B8*100</f>
        <v>7.789634268856734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126168.40000000002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41505.32</v>
      </c>
      <c r="H8" s="10">
        <f aca="true" t="shared" si="0" ref="H8:H78">G8/E8*100</f>
        <v>7.8783854682729695</v>
      </c>
      <c r="I8" s="11">
        <f>G8/F8*100</f>
        <v>32.89676337339619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41505.32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0</v>
      </c>
      <c r="L8" s="12">
        <f>G8-C8</f>
        <v>3511.8399999999965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1907</v>
      </c>
      <c r="H9" s="24">
        <f t="shared" si="0"/>
        <v>8.333187673699113</v>
      </c>
      <c r="I9" s="11">
        <f>G9/F9*100</f>
        <v>33.33275069479645</v>
      </c>
      <c r="J9" s="25">
        <v>1907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2934.6</v>
      </c>
      <c r="H10" s="24">
        <f t="shared" si="0"/>
        <v>9.999454810614838</v>
      </c>
      <c r="I10" s="11">
        <f>G10/F10*100</f>
        <v>33.331440318935066</v>
      </c>
      <c r="J10" s="25">
        <v>2934.6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16125</v>
      </c>
      <c r="H11" s="24">
        <f t="shared" si="0"/>
        <v>10.000043411041165</v>
      </c>
      <c r="I11" s="11">
        <f aca="true" t="shared" si="1" ref="I11:I78">G11/F11*100</f>
        <v>33.33347114613394</v>
      </c>
      <c r="J11" s="25">
        <v>16125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132.6</v>
      </c>
      <c r="H12" s="32">
        <f t="shared" si="0"/>
        <v>9.987948177161796</v>
      </c>
      <c r="I12" s="11">
        <f t="shared" si="1"/>
        <v>33.29148882751694</v>
      </c>
      <c r="J12" s="33">
        <v>132.6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14456.4</v>
      </c>
      <c r="H13" s="32">
        <f t="shared" si="0"/>
        <v>6.666663592289647</v>
      </c>
      <c r="I13" s="11">
        <f t="shared" si="1"/>
        <v>33.333333333333336</v>
      </c>
      <c r="J13" s="33">
        <v>14456.4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5326.2</v>
      </c>
      <c r="H14" s="24">
        <f t="shared" si="0"/>
        <v>6.666666666666667</v>
      </c>
      <c r="I14" s="11">
        <f t="shared" si="1"/>
        <v>33.33333333333333</v>
      </c>
      <c r="J14" s="25">
        <v>5326.2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/>
      <c r="H15" s="24">
        <f t="shared" si="0"/>
        <v>0</v>
      </c>
      <c r="I15" s="11">
        <f t="shared" si="1"/>
        <v>0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47.7</v>
      </c>
      <c r="H16" s="32">
        <f t="shared" si="0"/>
        <v>6.666666666666667</v>
      </c>
      <c r="I16" s="11">
        <f t="shared" si="1"/>
        <v>33.333333333333336</v>
      </c>
      <c r="J16" s="23">
        <v>47.7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24.22</v>
      </c>
      <c r="H17" s="24">
        <f t="shared" si="0"/>
        <v>6.662998624484182</v>
      </c>
      <c r="I17" s="11">
        <f t="shared" si="1"/>
        <v>33.31499312242091</v>
      </c>
      <c r="J17" s="23">
        <v>24.22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/>
      <c r="H18" s="24">
        <f t="shared" si="0"/>
        <v>0</v>
      </c>
      <c r="I18" s="39">
        <f t="shared" si="1"/>
        <v>0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42.62</v>
      </c>
      <c r="H19" s="24">
        <f t="shared" si="0"/>
        <v>8.327471668620554</v>
      </c>
      <c r="I19" s="11">
        <f t="shared" si="1"/>
        <v>33.32290852228303</v>
      </c>
      <c r="J19" s="25">
        <v>42.62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28.44</v>
      </c>
      <c r="H20" s="32">
        <f t="shared" si="0"/>
        <v>8.330404217926187</v>
      </c>
      <c r="I20" s="11">
        <f t="shared" si="1"/>
        <v>41.639824304538806</v>
      </c>
      <c r="J20" s="33">
        <v>28.44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/>
      <c r="H21" s="24">
        <f t="shared" si="0"/>
        <v>0</v>
      </c>
      <c r="I21" s="11">
        <f t="shared" si="1"/>
        <v>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398.36</v>
      </c>
      <c r="H22" s="24">
        <f t="shared" si="0"/>
        <v>8.333542529601273</v>
      </c>
      <c r="I22" s="11">
        <f t="shared" si="1"/>
        <v>33.33556485355649</v>
      </c>
      <c r="J22" s="43">
        <v>398.36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78.4</v>
      </c>
      <c r="H23" s="32">
        <f t="shared" si="0"/>
        <v>8.335991493886231</v>
      </c>
      <c r="I23" s="11">
        <f t="shared" si="1"/>
        <v>33.34751169715015</v>
      </c>
      <c r="J23" s="33">
        <v>78.4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3.28</v>
      </c>
      <c r="H24" s="24">
        <f t="shared" si="0"/>
        <v>6.653144016227181</v>
      </c>
      <c r="I24" s="11">
        <f t="shared" si="1"/>
        <v>33.13131313131313</v>
      </c>
      <c r="J24" s="25">
        <v>3.28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>
        <v>0.5</v>
      </c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/>
      <c r="H27" s="24">
        <f t="shared" si="0"/>
        <v>0</v>
      </c>
      <c r="I27" s="11">
        <f t="shared" si="1"/>
        <v>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28.9</v>
      </c>
      <c r="G28" s="23"/>
      <c r="H28" s="24">
        <f t="shared" si="0"/>
        <v>0</v>
      </c>
      <c r="I28" s="11">
        <f t="shared" si="1"/>
        <v>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781434.0800000001</v>
      </c>
      <c r="C79" s="20">
        <f>C8+C6</f>
        <v>59988.98</v>
      </c>
      <c r="D79" s="20">
        <f>C79/B79*100</f>
        <v>7.676780618526389</v>
      </c>
      <c r="E79" s="20">
        <f>E6+E8</f>
        <v>847226.1</v>
      </c>
      <c r="F79" s="20">
        <f>F6+F8</f>
        <v>185113.40000000002</v>
      </c>
      <c r="G79" s="38">
        <f>G6+G8</f>
        <v>66257.62</v>
      </c>
      <c r="H79" s="48">
        <f>G79/E79*100</f>
        <v>7.820535746006881</v>
      </c>
      <c r="I79" s="48">
        <f>G79/F79*100</f>
        <v>35.7929895944864</v>
      </c>
      <c r="J79" s="20">
        <f>J8+J6</f>
        <v>66257.62</v>
      </c>
      <c r="K79" s="20">
        <f>K8+K6</f>
        <v>10409.7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63">
      <selection activeCell="B63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23.0039062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21.42187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140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129</v>
      </c>
      <c r="G4" s="60" t="s">
        <v>4</v>
      </c>
      <c r="H4" s="62" t="s">
        <v>5</v>
      </c>
      <c r="I4" s="3"/>
      <c r="J4" s="64" t="s">
        <v>137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304279.6</v>
      </c>
      <c r="C6" s="6">
        <v>190148.1</v>
      </c>
      <c r="D6" s="7">
        <f>C6/B6*100</f>
        <v>62.491241608047346</v>
      </c>
      <c r="E6" s="6">
        <v>331130</v>
      </c>
      <c r="F6" s="8">
        <v>224706</v>
      </c>
      <c r="G6" s="9">
        <v>199304.5</v>
      </c>
      <c r="H6" s="10">
        <f>G6/E6*100</f>
        <v>60.189200616072235</v>
      </c>
      <c r="I6" s="11">
        <f>G6/F6*100</f>
        <v>88.6956734577626</v>
      </c>
      <c r="J6" s="6">
        <v>8113.2</v>
      </c>
      <c r="K6" s="6">
        <v>6564.4</v>
      </c>
      <c r="L6" s="12">
        <f>G6-C6</f>
        <v>9156.399999999994</v>
      </c>
      <c r="M6" s="12"/>
    </row>
    <row r="7" spans="1:13" ht="26.25">
      <c r="A7" s="13" t="s">
        <v>61</v>
      </c>
      <c r="B7" s="6">
        <v>293780</v>
      </c>
      <c r="C7" s="6">
        <v>179646.1</v>
      </c>
      <c r="D7" s="7">
        <f>C7/B7*100</f>
        <v>61.14987405541562</v>
      </c>
      <c r="E7" s="6">
        <v>320400.9</v>
      </c>
      <c r="F7" s="8">
        <v>213977</v>
      </c>
      <c r="G7" s="9">
        <v>188567.9</v>
      </c>
      <c r="H7" s="10">
        <f>G7/E7*100</f>
        <v>58.85373605380009</v>
      </c>
      <c r="I7" s="11">
        <f>G7/F7*100</f>
        <v>88.12531253359006</v>
      </c>
      <c r="J7" s="6">
        <v>8110.6</v>
      </c>
      <c r="K7" s="6">
        <v>6563.9</v>
      </c>
      <c r="L7" s="12">
        <f>G7-C7</f>
        <v>8921.799999999988</v>
      </c>
      <c r="M7" s="12"/>
    </row>
    <row r="8" spans="1:13" ht="26.25">
      <c r="A8" s="13" t="s">
        <v>10</v>
      </c>
      <c r="B8" s="14">
        <v>521961.9</v>
      </c>
      <c r="C8" s="14">
        <v>381267.36</v>
      </c>
      <c r="D8" s="15">
        <f>C8/B8*100</f>
        <v>73.04505558739058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620445.5099999999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464322.0999999999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378857.25999999995</v>
      </c>
      <c r="H8" s="10">
        <f aca="true" t="shared" si="0" ref="H8:H78">G8/E8*100</f>
        <v>61.06213259565695</v>
      </c>
      <c r="I8" s="11">
        <f>G8/F8*100</f>
        <v>81.5936308006877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J9+J10+J11+J12+J13+J14+J15+J16+J17+J18+J19+J20+J21+J22+J23+J24+J25+J26+J27+J28+J29+J32+J33+J34+J35+J36+J37+J38+J39+J40+J41+J42+J43+J44+J45+J46+J49+J50+J51+J52+J53+J54+J55+J56+J57+J58+J60+J67+J62+J30+J77+J63+J48+J68+J69+J47+J64+J78+J66+J72+J73+J74+J75+J65+J76+J31</f>
        <v>20328.958000000002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K9+K10+K11+K12+K13+K14+K15+K16+K17+K18+K19+K20+K21+K22+K23+K24+K25+K26+K27+K28+K29+K32+K33+K34+K35+K36+K37+K38+K39+K40+K41+K42+K43+K44+K45+K46+K49+K50+K51+K52+K53+K54+K55+K56+K57+K58+K60+K67+K62+K30+K77+K63+K48+K68+K69+K47+K64+K78+K66+K72+K73+K74+K75+K65+K76+K31</f>
        <v>0</v>
      </c>
      <c r="L8" s="12"/>
      <c r="M8" s="12">
        <v>2410.1</v>
      </c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17163.3</v>
      </c>
      <c r="G9" s="23">
        <v>13349</v>
      </c>
      <c r="H9" s="24">
        <f t="shared" si="0"/>
        <v>58.33231371589379</v>
      </c>
      <c r="I9" s="11">
        <f>G9/F9*100</f>
        <v>77.77641828785839</v>
      </c>
      <c r="J9" s="25">
        <v>953.5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23478.08</v>
      </c>
      <c r="G10" s="23">
        <v>17397.61</v>
      </c>
      <c r="H10" s="24">
        <f t="shared" si="0"/>
        <v>59.2812018699996</v>
      </c>
      <c r="I10" s="11">
        <f>G10/F10*100</f>
        <v>74.10150233749948</v>
      </c>
      <c r="J10" s="25">
        <v>1222.83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137061.9</v>
      </c>
      <c r="G11" s="23">
        <v>111719.7</v>
      </c>
      <c r="H11" s="24">
        <f t="shared" si="0"/>
        <v>69.28383565075941</v>
      </c>
      <c r="I11" s="11">
        <f aca="true" t="shared" si="1" ref="I11:I78">G11/F11*100</f>
        <v>81.51039785673481</v>
      </c>
      <c r="J11" s="25">
        <v>5375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1062.08</v>
      </c>
      <c r="G12" s="23">
        <v>772.28</v>
      </c>
      <c r="H12" s="32">
        <f t="shared" si="0"/>
        <v>58.17113588430251</v>
      </c>
      <c r="I12" s="11">
        <f t="shared" si="1"/>
        <v>72.71391985537812</v>
      </c>
      <c r="J12" s="33">
        <v>55.33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162634.57</v>
      </c>
      <c r="G13" s="23">
        <v>129202.25</v>
      </c>
      <c r="H13" s="32">
        <f t="shared" si="0"/>
        <v>59.582464245379555</v>
      </c>
      <c r="I13" s="11">
        <f t="shared" si="1"/>
        <v>79.44328810289227</v>
      </c>
      <c r="J13" s="33">
        <v>7529.39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59919.75</v>
      </c>
      <c r="G14" s="23">
        <v>45875.72</v>
      </c>
      <c r="H14" s="24">
        <f t="shared" si="0"/>
        <v>57.42145119096792</v>
      </c>
      <c r="I14" s="11">
        <f t="shared" si="1"/>
        <v>76.56193492129056</v>
      </c>
      <c r="J14" s="25">
        <v>3328.88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1056.6</v>
      </c>
      <c r="G15" s="23">
        <v>749.97</v>
      </c>
      <c r="H15" s="24">
        <f t="shared" si="0"/>
        <v>53.23466780238502</v>
      </c>
      <c r="I15" s="11">
        <f t="shared" si="1"/>
        <v>70.97955706984669</v>
      </c>
      <c r="J15" s="25">
        <v>23.91</v>
      </c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500.85</v>
      </c>
      <c r="G16" s="23">
        <v>381.57</v>
      </c>
      <c r="H16" s="32">
        <f t="shared" si="0"/>
        <v>53.32914046121593</v>
      </c>
      <c r="I16" s="11">
        <f t="shared" si="1"/>
        <v>76.18448637316561</v>
      </c>
      <c r="J16" s="23">
        <v>29.82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254.45</v>
      </c>
      <c r="G17" s="23">
        <v>193.88</v>
      </c>
      <c r="H17" s="24">
        <f t="shared" si="0"/>
        <v>53.33700137551581</v>
      </c>
      <c r="I17" s="11">
        <f t="shared" si="1"/>
        <v>76.1957162507369</v>
      </c>
      <c r="J17" s="23">
        <v>15.15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238.98</v>
      </c>
      <c r="G18" s="23">
        <v>188.63</v>
      </c>
      <c r="H18" s="24">
        <f t="shared" si="0"/>
        <v>55.251903925014645</v>
      </c>
      <c r="I18" s="39">
        <f t="shared" si="1"/>
        <v>78.93129132144949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383.85</v>
      </c>
      <c r="G19" s="23">
        <v>298.48</v>
      </c>
      <c r="H19" s="24">
        <f t="shared" si="0"/>
        <v>58.319656115670185</v>
      </c>
      <c r="I19" s="11">
        <f t="shared" si="1"/>
        <v>77.75954148756024</v>
      </c>
      <c r="J19" s="25">
        <v>21.32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238.98</v>
      </c>
      <c r="G20" s="23">
        <v>199.1</v>
      </c>
      <c r="H20" s="32">
        <f t="shared" si="0"/>
        <v>58.31868775629761</v>
      </c>
      <c r="I20" s="11">
        <f t="shared" si="1"/>
        <v>83.31241108042514</v>
      </c>
      <c r="J20" s="33">
        <v>14.22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1296.03</v>
      </c>
      <c r="G21" s="23">
        <v>1296.03</v>
      </c>
      <c r="H21" s="24">
        <f t="shared" si="0"/>
        <v>74.9973959840287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3585.15</v>
      </c>
      <c r="G22" s="23">
        <v>2358</v>
      </c>
      <c r="H22" s="24">
        <f t="shared" si="0"/>
        <v>49.32847997991716</v>
      </c>
      <c r="I22" s="11">
        <f t="shared" si="1"/>
        <v>65.77130663988953</v>
      </c>
      <c r="J22" s="43">
        <v>119.18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705.37</v>
      </c>
      <c r="G23" s="23">
        <v>529.58</v>
      </c>
      <c r="H23" s="32">
        <f t="shared" si="0"/>
        <v>56.30834662413611</v>
      </c>
      <c r="I23" s="11">
        <f t="shared" si="1"/>
        <v>75.0783276861789</v>
      </c>
      <c r="J23" s="33">
        <v>39.47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34.51</v>
      </c>
      <c r="G24" s="23">
        <v>19.75</v>
      </c>
      <c r="H24" s="24">
        <f t="shared" si="0"/>
        <v>40.06085192697769</v>
      </c>
      <c r="I24" s="11">
        <f t="shared" si="1"/>
        <v>57.229788467110986</v>
      </c>
      <c r="J24" s="25">
        <v>2.058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2749.74</v>
      </c>
      <c r="G27" s="23">
        <v>2749.4</v>
      </c>
      <c r="H27" s="24">
        <f t="shared" si="0"/>
        <v>69.99134463622015</v>
      </c>
      <c r="I27" s="11">
        <f t="shared" si="1"/>
        <v>99.98763519460023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101.4</v>
      </c>
      <c r="G28" s="23">
        <v>101.4</v>
      </c>
      <c r="H28" s="24">
        <f t="shared" si="0"/>
        <v>69.9792960662526</v>
      </c>
      <c r="I28" s="11">
        <f t="shared" si="1"/>
        <v>100</v>
      </c>
      <c r="J28" s="44"/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5761.7</v>
      </c>
      <c r="G29" s="23">
        <v>5761.7</v>
      </c>
      <c r="H29" s="24">
        <f t="shared" si="0"/>
        <v>83.3892957420326</v>
      </c>
      <c r="I29" s="11">
        <f t="shared" si="1"/>
        <v>100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7.5</v>
      </c>
      <c r="F31" s="30">
        <v>7.5</v>
      </c>
      <c r="G31" s="23">
        <v>7.5</v>
      </c>
      <c r="H31" s="24">
        <f t="shared" si="0"/>
        <v>100</v>
      </c>
      <c r="I31" s="11">
        <f t="shared" si="1"/>
        <v>100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326.12</v>
      </c>
      <c r="F32" s="30">
        <v>326.12</v>
      </c>
      <c r="G32" s="23">
        <v>326.12</v>
      </c>
      <c r="H32" s="24">
        <f t="shared" si="0"/>
        <v>100</v>
      </c>
      <c r="I32" s="11">
        <f t="shared" si="1"/>
        <v>100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1916.6</v>
      </c>
      <c r="F35" s="30">
        <v>1916.6</v>
      </c>
      <c r="G35" s="23">
        <v>1916.6</v>
      </c>
      <c r="H35" s="24">
        <f t="shared" si="0"/>
        <v>100</v>
      </c>
      <c r="I35" s="11">
        <f t="shared" si="1"/>
        <v>100</v>
      </c>
      <c r="J35" s="44"/>
      <c r="K35" s="44"/>
      <c r="L35" s="26"/>
      <c r="M35" s="27"/>
    </row>
    <row r="36" spans="1:13" ht="26.25">
      <c r="A36" s="45" t="s">
        <v>32</v>
      </c>
      <c r="B36" s="18"/>
      <c r="C36" s="19"/>
      <c r="D36" s="20"/>
      <c r="E36" s="30">
        <v>6909.4</v>
      </c>
      <c r="F36" s="30">
        <v>5182</v>
      </c>
      <c r="G36" s="23">
        <v>4836.6</v>
      </c>
      <c r="H36" s="24">
        <f t="shared" si="0"/>
        <v>70.00028946073465</v>
      </c>
      <c r="I36" s="11">
        <f t="shared" si="1"/>
        <v>93.33461983790043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26.25">
      <c r="A42" s="45" t="s">
        <v>138</v>
      </c>
      <c r="B42" s="18"/>
      <c r="C42" s="19"/>
      <c r="D42" s="20"/>
      <c r="E42" s="30">
        <v>145.5</v>
      </c>
      <c r="F42" s="30">
        <v>145.5</v>
      </c>
      <c r="G42" s="23">
        <v>145.5</v>
      </c>
      <c r="H42" s="24">
        <f t="shared" si="0"/>
        <v>100</v>
      </c>
      <c r="I42" s="11">
        <f t="shared" si="1"/>
        <v>100</v>
      </c>
      <c r="J42" s="44">
        <v>145.5</v>
      </c>
      <c r="K42" s="44"/>
      <c r="L42" s="26"/>
      <c r="M42" s="27"/>
    </row>
    <row r="43" spans="1:13" ht="26.25">
      <c r="A43" s="45" t="s">
        <v>139</v>
      </c>
      <c r="B43" s="18"/>
      <c r="C43" s="19"/>
      <c r="D43" s="20"/>
      <c r="E43" s="30">
        <v>37.3</v>
      </c>
      <c r="F43" s="30">
        <v>37.3</v>
      </c>
      <c r="G43" s="23">
        <v>37.3</v>
      </c>
      <c r="H43" s="24">
        <f t="shared" si="0"/>
        <v>100</v>
      </c>
      <c r="I43" s="11">
        <f t="shared" si="1"/>
        <v>100</v>
      </c>
      <c r="J43" s="44">
        <v>37.3</v>
      </c>
      <c r="K43" s="44"/>
      <c r="L43" s="26"/>
      <c r="M43" s="27"/>
    </row>
    <row r="44" spans="1:13" ht="52.5">
      <c r="A44" s="45" t="s">
        <v>52</v>
      </c>
      <c r="B44" s="18"/>
      <c r="C44" s="19"/>
      <c r="D44" s="20"/>
      <c r="E44" s="30">
        <v>16752.96</v>
      </c>
      <c r="F44" s="30">
        <v>16752.96</v>
      </c>
      <c r="G44" s="23">
        <v>16752.96</v>
      </c>
      <c r="H44" s="24">
        <f t="shared" si="0"/>
        <v>100</v>
      </c>
      <c r="I44" s="11">
        <f t="shared" si="1"/>
        <v>100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>
      <c r="A48" s="45" t="s">
        <v>56</v>
      </c>
      <c r="B48" s="18"/>
      <c r="C48" s="19"/>
      <c r="D48" s="20"/>
      <c r="E48" s="30">
        <v>4500</v>
      </c>
      <c r="F48" s="30">
        <v>4500</v>
      </c>
      <c r="G48" s="23">
        <v>4500</v>
      </c>
      <c r="H48" s="24">
        <f t="shared" si="0"/>
        <v>100</v>
      </c>
      <c r="I48" s="11">
        <f t="shared" si="1"/>
        <v>100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>
      <c r="A50" s="45" t="s">
        <v>119</v>
      </c>
      <c r="B50" s="18"/>
      <c r="C50" s="19"/>
      <c r="D50" s="20"/>
      <c r="E50" s="30">
        <v>2643.2</v>
      </c>
      <c r="F50" s="30">
        <v>2643.2</v>
      </c>
      <c r="G50" s="23">
        <v>2643.2</v>
      </c>
      <c r="H50" s="24">
        <f t="shared" si="0"/>
        <v>100</v>
      </c>
      <c r="I50" s="11">
        <f t="shared" si="1"/>
        <v>100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1.63</v>
      </c>
      <c r="F53" s="30">
        <v>1.63</v>
      </c>
      <c r="G53" s="23">
        <v>1.63</v>
      </c>
      <c r="H53" s="24">
        <f t="shared" si="0"/>
        <v>100</v>
      </c>
      <c r="I53" s="11">
        <f t="shared" si="1"/>
        <v>100</v>
      </c>
      <c r="J53" s="44"/>
      <c r="K53" s="44"/>
      <c r="L53" s="26"/>
      <c r="M53" s="27"/>
    </row>
    <row r="54" spans="1:13" ht="52.5">
      <c r="A54" s="45" t="s">
        <v>71</v>
      </c>
      <c r="B54" s="18"/>
      <c r="C54" s="19"/>
      <c r="D54" s="20"/>
      <c r="E54" s="30">
        <v>42473.6</v>
      </c>
      <c r="F54" s="30">
        <v>5000</v>
      </c>
      <c r="G54" s="23">
        <v>5000</v>
      </c>
      <c r="H54" s="24">
        <f t="shared" si="0"/>
        <v>11.772018383183907</v>
      </c>
      <c r="I54" s="11">
        <f t="shared" si="1"/>
        <v>100</v>
      </c>
      <c r="J54" s="44"/>
      <c r="K54" s="44"/>
      <c r="L54" s="26"/>
      <c r="M54" s="27"/>
    </row>
    <row r="55" spans="1:13" ht="26.25">
      <c r="A55" s="45" t="s">
        <v>86</v>
      </c>
      <c r="B55" s="18"/>
      <c r="C55" s="19"/>
      <c r="D55" s="20"/>
      <c r="E55" s="30">
        <v>18.6</v>
      </c>
      <c r="F55" s="30">
        <v>18.6</v>
      </c>
      <c r="G55" s="23">
        <v>18.6</v>
      </c>
      <c r="H55" s="24">
        <f t="shared" si="0"/>
        <v>100</v>
      </c>
      <c r="I55" s="11">
        <f t="shared" si="1"/>
        <v>100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/>
      <c r="K60" s="44"/>
      <c r="L60" s="26"/>
      <c r="M60" s="27"/>
    </row>
    <row r="61" spans="1:13" ht="52.5">
      <c r="A61" s="45" t="s">
        <v>132</v>
      </c>
      <c r="B61" s="18"/>
      <c r="C61" s="19"/>
      <c r="D61" s="20"/>
      <c r="E61" s="30">
        <v>225.3</v>
      </c>
      <c r="F61" s="30">
        <v>225.3</v>
      </c>
      <c r="G61" s="23">
        <v>225.3</v>
      </c>
      <c r="H61" s="24">
        <f t="shared" si="0"/>
        <v>100</v>
      </c>
      <c r="I61" s="11">
        <f t="shared" si="1"/>
        <v>100</v>
      </c>
      <c r="J61" s="44">
        <v>10</v>
      </c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>
      <c r="A63" s="45" t="s">
        <v>39</v>
      </c>
      <c r="B63" s="18"/>
      <c r="C63" s="19"/>
      <c r="D63" s="20"/>
      <c r="E63" s="30">
        <v>290</v>
      </c>
      <c r="F63" s="30">
        <v>290</v>
      </c>
      <c r="G63" s="23">
        <v>256.4</v>
      </c>
      <c r="H63" s="24">
        <f t="shared" si="0"/>
        <v>88.41379310344827</v>
      </c>
      <c r="I63" s="11">
        <f t="shared" si="1"/>
        <v>88.41379310344827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6848.9</v>
      </c>
      <c r="F64" s="30">
        <v>6848.9</v>
      </c>
      <c r="G64" s="23">
        <v>6848.9</v>
      </c>
      <c r="H64" s="24">
        <f t="shared" si="0"/>
        <v>100</v>
      </c>
      <c r="I64" s="11">
        <f t="shared" si="1"/>
        <v>100</v>
      </c>
      <c r="J64" s="44">
        <v>1416.1</v>
      </c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>
      <c r="A66" s="45" t="s">
        <v>133</v>
      </c>
      <c r="B66" s="18"/>
      <c r="C66" s="19"/>
      <c r="D66" s="20"/>
      <c r="E66" s="30">
        <v>128.6</v>
      </c>
      <c r="F66" s="30">
        <v>128.6</v>
      </c>
      <c r="G66" s="23">
        <v>128.6</v>
      </c>
      <c r="H66" s="24">
        <f t="shared" si="0"/>
        <v>100</v>
      </c>
      <c r="I66" s="11">
        <f t="shared" si="1"/>
        <v>100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>
      <c r="A74" s="45" t="s">
        <v>70</v>
      </c>
      <c r="B74" s="18"/>
      <c r="C74" s="19"/>
      <c r="D74" s="20"/>
      <c r="E74" s="30">
        <v>540</v>
      </c>
      <c r="F74" s="30">
        <v>540</v>
      </c>
      <c r="G74" s="23">
        <v>540</v>
      </c>
      <c r="H74" s="24">
        <f t="shared" si="0"/>
        <v>100</v>
      </c>
      <c r="I74" s="11">
        <f t="shared" si="1"/>
        <v>100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>
      <c r="A78" s="45" t="s">
        <v>76</v>
      </c>
      <c r="B78" s="18"/>
      <c r="C78" s="19"/>
      <c r="D78" s="20"/>
      <c r="E78" s="30">
        <v>2400</v>
      </c>
      <c r="F78" s="30">
        <v>970</v>
      </c>
      <c r="G78" s="23">
        <v>970</v>
      </c>
      <c r="H78" s="24">
        <f t="shared" si="0"/>
        <v>40.416666666666664</v>
      </c>
      <c r="I78" s="11">
        <f t="shared" si="1"/>
        <v>100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826241.5</v>
      </c>
      <c r="C79" s="20">
        <f>C8+C6</f>
        <v>571415.46</v>
      </c>
      <c r="D79" s="20">
        <f>C79/B79*100</f>
        <v>69.1584070758973</v>
      </c>
      <c r="E79" s="20">
        <f>E6+E8</f>
        <v>951575.5099999999</v>
      </c>
      <c r="F79" s="20">
        <f>F6+F8</f>
        <v>689028.0999999999</v>
      </c>
      <c r="G79" s="38">
        <f>G6+G8</f>
        <v>578161.76</v>
      </c>
      <c r="H79" s="48">
        <f>G79/E79*100</f>
        <v>60.758369033688155</v>
      </c>
      <c r="I79" s="48">
        <f>G79/F79*100</f>
        <v>83.90975056024568</v>
      </c>
      <c r="J79" s="20">
        <f>J8+J6</f>
        <v>28442.158000000003</v>
      </c>
      <c r="K79" s="20">
        <f>K8+K6</f>
        <v>6564.4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2" fitToWidth="1" horizontalDpi="600" verticalDpi="600" orientation="landscape" paperSize="9" scale="4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0">
      <selection activeCell="B28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23.0039062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21.42187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141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129</v>
      </c>
      <c r="G4" s="60" t="s">
        <v>4</v>
      </c>
      <c r="H4" s="62" t="s">
        <v>5</v>
      </c>
      <c r="I4" s="3"/>
      <c r="J4" s="64" t="s">
        <v>137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304279.6</v>
      </c>
      <c r="C6" s="6">
        <v>192909</v>
      </c>
      <c r="D6" s="7">
        <f>C6/B6*100</f>
        <v>63.39859786853933</v>
      </c>
      <c r="E6" s="6">
        <v>331130</v>
      </c>
      <c r="F6" s="8">
        <v>224706</v>
      </c>
      <c r="G6" s="9">
        <v>204951.6</v>
      </c>
      <c r="H6" s="10">
        <f>G6/E6*100</f>
        <v>61.89460332799806</v>
      </c>
      <c r="I6" s="11">
        <f>G6/F6*100</f>
        <v>91.20877947184321</v>
      </c>
      <c r="J6" s="6">
        <v>13760.4</v>
      </c>
      <c r="K6" s="6">
        <v>5647.2</v>
      </c>
      <c r="L6" s="12">
        <f>G6-C6</f>
        <v>12042.600000000006</v>
      </c>
      <c r="M6" s="12"/>
    </row>
    <row r="7" spans="1:13" ht="26.25">
      <c r="A7" s="13" t="s">
        <v>61</v>
      </c>
      <c r="B7" s="6">
        <v>293780</v>
      </c>
      <c r="C7" s="6">
        <v>182407</v>
      </c>
      <c r="D7" s="7">
        <f>C7/B7*100</f>
        <v>62.089658928449865</v>
      </c>
      <c r="E7" s="6">
        <v>320400.9</v>
      </c>
      <c r="F7" s="8">
        <v>213977</v>
      </c>
      <c r="G7" s="9">
        <v>194209.8</v>
      </c>
      <c r="H7" s="10">
        <f>G7/E7*100</f>
        <v>60.6146237416936</v>
      </c>
      <c r="I7" s="11">
        <f>G7/F7*100</f>
        <v>90.76199778480864</v>
      </c>
      <c r="J7" s="6">
        <v>13752.5</v>
      </c>
      <c r="K7" s="6">
        <v>5641.9</v>
      </c>
      <c r="L7" s="12">
        <f>G7-C7</f>
        <v>11802.799999999988</v>
      </c>
      <c r="M7" s="12"/>
    </row>
    <row r="8" spans="1:13" ht="26.25">
      <c r="A8" s="13" t="s">
        <v>10</v>
      </c>
      <c r="B8" s="14">
        <v>521961.9</v>
      </c>
      <c r="C8" s="14">
        <v>396430.42</v>
      </c>
      <c r="D8" s="15">
        <f>C8/B8*100</f>
        <v>75.95006838621745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620548.3999999999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474433.68999999994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407754.99000000005</v>
      </c>
      <c r="H8" s="10">
        <f aca="true" t="shared" si="0" ref="H8:H78">G8/E8*100</f>
        <v>65.7088133657262</v>
      </c>
      <c r="I8" s="11">
        <f>G8/F8*100</f>
        <v>85.94562287513774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J9+J10+J11+J12+J13+J14+J15+J16+J17+J18+J19+J20+J21+J22+J23+J24+J25+J26+J27+J28+J29+J32+J33+J34+J35+J36+J37+J38+J39+J40+J41+J42+J43+J44+J45+J46+J49+J50+J51+J52+J53+J54+J55+J56+J57+J58+J60+J67+J62+J30+J77+J63+J48+J68+J69+J47+J64+J78+J66+J72+J73+J74+J75+J65+J76+J31</f>
        <v>49217.99000000001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K9+K10+K11+K12+K13+K14+K15+K16+K17+K18+K19+K20+K21+K22+K23+K24+K25+K26+K27+K28+K29+K32+K33+K34+K35+K36+K37+K38+K39+K40+K41+K42+K43+K44+K45+K46+K49+K50+K51+K52+K53+K54+K55+K56+K57+K58+K60+K67+K62+K30+K77+K63+K48+K68+K69+K47+K64+K78+K66+K72+K73+K74+K75+K65+K76+K31</f>
        <v>18889.030000000002</v>
      </c>
      <c r="L8" s="12"/>
      <c r="M8" s="12">
        <v>2410.1</v>
      </c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17163.3</v>
      </c>
      <c r="G9" s="23">
        <v>14302.5</v>
      </c>
      <c r="H9" s="24">
        <f t="shared" si="0"/>
        <v>62.498907552743354</v>
      </c>
      <c r="I9" s="11">
        <f>G9/F9*100</f>
        <v>83.33187673699113</v>
      </c>
      <c r="J9" s="25">
        <v>1907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23478.08</v>
      </c>
      <c r="G10" s="23">
        <v>18620.44</v>
      </c>
      <c r="H10" s="24">
        <f t="shared" si="0"/>
        <v>63.44791396911502</v>
      </c>
      <c r="I10" s="11">
        <f>G10/F10*100</f>
        <v>79.30989246139376</v>
      </c>
      <c r="J10" s="25">
        <v>2445.66</v>
      </c>
      <c r="K10" s="25">
        <v>1222.83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137061.9</v>
      </c>
      <c r="G11" s="23">
        <v>117094.7</v>
      </c>
      <c r="H11" s="24">
        <f t="shared" si="0"/>
        <v>72.61718345443981</v>
      </c>
      <c r="I11" s="11">
        <f aca="true" t="shared" si="1" ref="I11:I78">G11/F11*100</f>
        <v>85.43198365118242</v>
      </c>
      <c r="J11" s="25">
        <v>10750</v>
      </c>
      <c r="K11" s="25">
        <v>5375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1062.08</v>
      </c>
      <c r="G12" s="23">
        <v>827.61</v>
      </c>
      <c r="H12" s="32">
        <f t="shared" si="0"/>
        <v>62.33880686953902</v>
      </c>
      <c r="I12" s="11">
        <f t="shared" si="1"/>
        <v>77.92350858692379</v>
      </c>
      <c r="J12" s="33">
        <v>110.66</v>
      </c>
      <c r="K12" s="33">
        <v>55.33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162634.57</v>
      </c>
      <c r="G13" s="23">
        <v>136731.64</v>
      </c>
      <c r="H13" s="32">
        <f t="shared" si="0"/>
        <v>63.054691783712045</v>
      </c>
      <c r="I13" s="11">
        <f t="shared" si="1"/>
        <v>84.07292496300141</v>
      </c>
      <c r="J13" s="33">
        <v>15058.78</v>
      </c>
      <c r="K13" s="33">
        <v>7529.39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59919.75</v>
      </c>
      <c r="G14" s="23">
        <v>49204.6</v>
      </c>
      <c r="H14" s="24">
        <f t="shared" si="0"/>
        <v>61.58812411600515</v>
      </c>
      <c r="I14" s="11">
        <f t="shared" si="1"/>
        <v>82.1174988213402</v>
      </c>
      <c r="J14" s="25">
        <v>6657.76</v>
      </c>
      <c r="K14" s="25">
        <v>3328.88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1056.6</v>
      </c>
      <c r="G15" s="23">
        <v>749.97</v>
      </c>
      <c r="H15" s="24">
        <f t="shared" si="0"/>
        <v>53.23466780238502</v>
      </c>
      <c r="I15" s="11">
        <f t="shared" si="1"/>
        <v>70.97955706984669</v>
      </c>
      <c r="J15" s="25">
        <v>23.91</v>
      </c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500.85</v>
      </c>
      <c r="G16" s="23">
        <v>411.39</v>
      </c>
      <c r="H16" s="32">
        <f t="shared" si="0"/>
        <v>57.496855345911946</v>
      </c>
      <c r="I16" s="11">
        <f t="shared" si="1"/>
        <v>82.13836477987421</v>
      </c>
      <c r="J16" s="23">
        <v>59.64</v>
      </c>
      <c r="K16" s="23">
        <v>29.82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254.45</v>
      </c>
      <c r="G17" s="23">
        <v>209.03</v>
      </c>
      <c r="H17" s="24">
        <f t="shared" si="0"/>
        <v>57.50481430536452</v>
      </c>
      <c r="I17" s="11">
        <f t="shared" si="1"/>
        <v>82.1497347219493</v>
      </c>
      <c r="J17" s="23">
        <v>30.3</v>
      </c>
      <c r="K17" s="23">
        <v>15.15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238.98</v>
      </c>
      <c r="G18" s="23">
        <v>188.63</v>
      </c>
      <c r="H18" s="24">
        <f t="shared" si="0"/>
        <v>55.251903925014645</v>
      </c>
      <c r="I18" s="39">
        <f t="shared" si="1"/>
        <v>78.93129132144949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383.85</v>
      </c>
      <c r="G19" s="23">
        <v>319.8</v>
      </c>
      <c r="H19" s="24">
        <f t="shared" si="0"/>
        <v>62.48534583821805</v>
      </c>
      <c r="I19" s="11">
        <f t="shared" si="1"/>
        <v>83.3137944509574</v>
      </c>
      <c r="J19" s="25">
        <v>42.64</v>
      </c>
      <c r="K19" s="25">
        <v>21.32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238.98</v>
      </c>
      <c r="G20" s="23">
        <v>213.32</v>
      </c>
      <c r="H20" s="32">
        <f t="shared" si="0"/>
        <v>62.483889865260686</v>
      </c>
      <c r="I20" s="11">
        <f t="shared" si="1"/>
        <v>89.26269980751528</v>
      </c>
      <c r="J20" s="33">
        <v>28.44</v>
      </c>
      <c r="K20" s="33">
        <v>14.22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1296.03</v>
      </c>
      <c r="G21" s="23">
        <v>1296.03</v>
      </c>
      <c r="H21" s="24">
        <f t="shared" si="0"/>
        <v>74.9973959840287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3585.15</v>
      </c>
      <c r="G22" s="23">
        <v>2557.18</v>
      </c>
      <c r="H22" s="24">
        <f t="shared" si="0"/>
        <v>53.49525124471779</v>
      </c>
      <c r="I22" s="11">
        <f t="shared" si="1"/>
        <v>71.32700165962372</v>
      </c>
      <c r="J22" s="43">
        <v>318.36</v>
      </c>
      <c r="K22" s="43">
        <v>199.18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705.37</v>
      </c>
      <c r="G23" s="23">
        <v>569.05</v>
      </c>
      <c r="H23" s="32">
        <f t="shared" si="0"/>
        <v>60.5050505050505</v>
      </c>
      <c r="I23" s="11">
        <f t="shared" si="1"/>
        <v>80.67397252505776</v>
      </c>
      <c r="J23" s="33">
        <v>78.94</v>
      </c>
      <c r="K23" s="33">
        <v>39.47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34.51</v>
      </c>
      <c r="G24" s="23">
        <v>21.8</v>
      </c>
      <c r="H24" s="24">
        <f t="shared" si="0"/>
        <v>44.21906693711968</v>
      </c>
      <c r="I24" s="11">
        <f t="shared" si="1"/>
        <v>63.17009562445669</v>
      </c>
      <c r="J24" s="25">
        <v>4.11</v>
      </c>
      <c r="K24" s="25">
        <v>2.05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2749.74</v>
      </c>
      <c r="G27" s="23">
        <v>2749.4</v>
      </c>
      <c r="H27" s="24">
        <f t="shared" si="0"/>
        <v>69.99134463622015</v>
      </c>
      <c r="I27" s="11">
        <f t="shared" si="1"/>
        <v>99.98763519460023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101.4</v>
      </c>
      <c r="G28" s="23">
        <v>101.4</v>
      </c>
      <c r="H28" s="24">
        <f t="shared" si="0"/>
        <v>69.9792960662526</v>
      </c>
      <c r="I28" s="11">
        <f t="shared" si="1"/>
        <v>100</v>
      </c>
      <c r="J28" s="44"/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5761.7</v>
      </c>
      <c r="G29" s="23">
        <v>5761.7</v>
      </c>
      <c r="H29" s="24">
        <f t="shared" si="0"/>
        <v>83.3892957420326</v>
      </c>
      <c r="I29" s="11">
        <f t="shared" si="1"/>
        <v>100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>
        <v>8.7</v>
      </c>
      <c r="G30" s="23">
        <v>8.7</v>
      </c>
      <c r="H30" s="24">
        <f t="shared" si="0"/>
        <v>100</v>
      </c>
      <c r="I30" s="11">
        <f t="shared" si="1"/>
        <v>100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7.5</v>
      </c>
      <c r="F31" s="30">
        <v>7.5</v>
      </c>
      <c r="G31" s="23">
        <v>7.5</v>
      </c>
      <c r="H31" s="24">
        <f t="shared" si="0"/>
        <v>100</v>
      </c>
      <c r="I31" s="11">
        <f t="shared" si="1"/>
        <v>100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329.01</v>
      </c>
      <c r="F32" s="30">
        <v>329.01</v>
      </c>
      <c r="G32" s="23">
        <v>329.01</v>
      </c>
      <c r="H32" s="24">
        <f t="shared" si="0"/>
        <v>100</v>
      </c>
      <c r="I32" s="11">
        <f t="shared" si="1"/>
        <v>100</v>
      </c>
      <c r="J32" s="44">
        <v>2.89</v>
      </c>
      <c r="K32" s="44">
        <v>2.89</v>
      </c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1916.6</v>
      </c>
      <c r="F35" s="30">
        <v>1916.6</v>
      </c>
      <c r="G35" s="23">
        <v>1916.6</v>
      </c>
      <c r="H35" s="24">
        <f t="shared" si="0"/>
        <v>100</v>
      </c>
      <c r="I35" s="11">
        <f t="shared" si="1"/>
        <v>100</v>
      </c>
      <c r="J35" s="44"/>
      <c r="K35" s="44"/>
      <c r="L35" s="26"/>
      <c r="M35" s="27"/>
    </row>
    <row r="36" spans="1:13" ht="26.25">
      <c r="A36" s="45" t="s">
        <v>32</v>
      </c>
      <c r="B36" s="18"/>
      <c r="C36" s="19"/>
      <c r="D36" s="20"/>
      <c r="E36" s="30">
        <v>6909.4</v>
      </c>
      <c r="F36" s="30">
        <v>5182</v>
      </c>
      <c r="G36" s="23">
        <v>4836.6</v>
      </c>
      <c r="H36" s="24">
        <f t="shared" si="0"/>
        <v>70.00028946073465</v>
      </c>
      <c r="I36" s="11">
        <f t="shared" si="1"/>
        <v>93.33461983790043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>
      <c r="A41" s="45" t="s">
        <v>55</v>
      </c>
      <c r="B41" s="18"/>
      <c r="C41" s="19"/>
      <c r="D41" s="20"/>
      <c r="E41" s="30">
        <v>100</v>
      </c>
      <c r="F41" s="30">
        <v>100</v>
      </c>
      <c r="G41" s="23">
        <v>100</v>
      </c>
      <c r="H41" s="24">
        <f t="shared" si="0"/>
        <v>100</v>
      </c>
      <c r="I41" s="11">
        <f t="shared" si="1"/>
        <v>100</v>
      </c>
      <c r="J41" s="44">
        <v>100</v>
      </c>
      <c r="K41" s="44">
        <v>100</v>
      </c>
      <c r="L41" s="26"/>
      <c r="M41" s="27"/>
    </row>
    <row r="42" spans="1:13" ht="26.25">
      <c r="A42" s="45" t="s">
        <v>138</v>
      </c>
      <c r="B42" s="18"/>
      <c r="C42" s="19"/>
      <c r="D42" s="20"/>
      <c r="E42" s="30">
        <v>145.5</v>
      </c>
      <c r="F42" s="30">
        <v>145.5</v>
      </c>
      <c r="G42" s="23">
        <v>145.5</v>
      </c>
      <c r="H42" s="24">
        <f t="shared" si="0"/>
        <v>100</v>
      </c>
      <c r="I42" s="11">
        <f t="shared" si="1"/>
        <v>100</v>
      </c>
      <c r="J42" s="44">
        <v>145.5</v>
      </c>
      <c r="K42" s="44"/>
      <c r="L42" s="26"/>
      <c r="M42" s="27"/>
    </row>
    <row r="43" spans="1:13" ht="26.25">
      <c r="A43" s="45" t="s">
        <v>139</v>
      </c>
      <c r="B43" s="18"/>
      <c r="C43" s="19"/>
      <c r="D43" s="20"/>
      <c r="E43" s="30">
        <v>37.3</v>
      </c>
      <c r="F43" s="30">
        <v>37.3</v>
      </c>
      <c r="G43" s="23">
        <v>37.3</v>
      </c>
      <c r="H43" s="24">
        <f t="shared" si="0"/>
        <v>100</v>
      </c>
      <c r="I43" s="11">
        <f t="shared" si="1"/>
        <v>100</v>
      </c>
      <c r="J43" s="44">
        <v>37.3</v>
      </c>
      <c r="K43" s="44"/>
      <c r="L43" s="26"/>
      <c r="M43" s="27"/>
    </row>
    <row r="44" spans="1:13" ht="52.5">
      <c r="A44" s="45" t="s">
        <v>52</v>
      </c>
      <c r="B44" s="18"/>
      <c r="C44" s="19"/>
      <c r="D44" s="20"/>
      <c r="E44" s="30">
        <v>16752.96</v>
      </c>
      <c r="F44" s="30">
        <v>16752.96</v>
      </c>
      <c r="G44" s="23">
        <v>16752.96</v>
      </c>
      <c r="H44" s="24">
        <f t="shared" si="0"/>
        <v>100</v>
      </c>
      <c r="I44" s="11">
        <f t="shared" si="1"/>
        <v>100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>
      <c r="A48" s="45" t="s">
        <v>56</v>
      </c>
      <c r="B48" s="18"/>
      <c r="C48" s="19"/>
      <c r="D48" s="20"/>
      <c r="E48" s="30">
        <v>4500</v>
      </c>
      <c r="F48" s="30">
        <v>4500</v>
      </c>
      <c r="G48" s="23">
        <v>4500</v>
      </c>
      <c r="H48" s="24">
        <f t="shared" si="0"/>
        <v>100</v>
      </c>
      <c r="I48" s="11">
        <f t="shared" si="1"/>
        <v>100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>
      <c r="A50" s="45" t="s">
        <v>119</v>
      </c>
      <c r="B50" s="18"/>
      <c r="C50" s="19"/>
      <c r="D50" s="20"/>
      <c r="E50" s="30">
        <v>2643.2</v>
      </c>
      <c r="F50" s="30">
        <v>2643.2</v>
      </c>
      <c r="G50" s="23">
        <v>2643.2</v>
      </c>
      <c r="H50" s="24">
        <f t="shared" si="0"/>
        <v>100</v>
      </c>
      <c r="I50" s="11">
        <f t="shared" si="1"/>
        <v>100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1.63</v>
      </c>
      <c r="F53" s="30">
        <v>1.63</v>
      </c>
      <c r="G53" s="23">
        <v>1.63</v>
      </c>
      <c r="H53" s="24">
        <f t="shared" si="0"/>
        <v>100</v>
      </c>
      <c r="I53" s="11">
        <f t="shared" si="1"/>
        <v>100</v>
      </c>
      <c r="J53" s="44"/>
      <c r="K53" s="44"/>
      <c r="L53" s="26"/>
      <c r="M53" s="27"/>
    </row>
    <row r="54" spans="1:13" ht="52.5">
      <c r="A54" s="45" t="s">
        <v>71</v>
      </c>
      <c r="B54" s="18"/>
      <c r="C54" s="19"/>
      <c r="D54" s="20"/>
      <c r="E54" s="30">
        <v>42473.6</v>
      </c>
      <c r="F54" s="30">
        <v>15000</v>
      </c>
      <c r="G54" s="23">
        <v>15000</v>
      </c>
      <c r="H54" s="24">
        <f t="shared" si="0"/>
        <v>35.31605514955172</v>
      </c>
      <c r="I54" s="11">
        <f t="shared" si="1"/>
        <v>100</v>
      </c>
      <c r="J54" s="44">
        <v>10000</v>
      </c>
      <c r="K54" s="44"/>
      <c r="L54" s="26"/>
      <c r="M54" s="27"/>
    </row>
    <row r="55" spans="1:13" ht="26.25">
      <c r="A55" s="45" t="s">
        <v>86</v>
      </c>
      <c r="B55" s="18"/>
      <c r="C55" s="19"/>
      <c r="D55" s="20"/>
      <c r="E55" s="30">
        <v>18.6</v>
      </c>
      <c r="F55" s="30">
        <v>18.6</v>
      </c>
      <c r="G55" s="23">
        <v>18.6</v>
      </c>
      <c r="H55" s="24">
        <f t="shared" si="0"/>
        <v>100</v>
      </c>
      <c r="I55" s="11">
        <f t="shared" si="1"/>
        <v>100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/>
      <c r="K60" s="44"/>
      <c r="L60" s="26"/>
      <c r="M60" s="27"/>
    </row>
    <row r="61" spans="1:13" ht="52.5">
      <c r="A61" s="45" t="s">
        <v>132</v>
      </c>
      <c r="B61" s="18"/>
      <c r="C61" s="19"/>
      <c r="D61" s="20"/>
      <c r="E61" s="30">
        <v>225.3</v>
      </c>
      <c r="F61" s="30">
        <v>225.3</v>
      </c>
      <c r="G61" s="23">
        <v>225.3</v>
      </c>
      <c r="H61" s="24">
        <f t="shared" si="0"/>
        <v>100</v>
      </c>
      <c r="I61" s="11">
        <f t="shared" si="1"/>
        <v>100</v>
      </c>
      <c r="J61" s="44">
        <v>10</v>
      </c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>
      <c r="A63" s="45" t="s">
        <v>39</v>
      </c>
      <c r="B63" s="18"/>
      <c r="C63" s="19"/>
      <c r="D63" s="20"/>
      <c r="E63" s="30">
        <v>290</v>
      </c>
      <c r="F63" s="30">
        <v>290</v>
      </c>
      <c r="G63" s="23">
        <v>256.4</v>
      </c>
      <c r="H63" s="24">
        <f t="shared" si="0"/>
        <v>88.41379310344827</v>
      </c>
      <c r="I63" s="11">
        <f t="shared" si="1"/>
        <v>88.41379310344827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6848.9</v>
      </c>
      <c r="F64" s="30">
        <v>6848.9</v>
      </c>
      <c r="G64" s="23">
        <v>6848.9</v>
      </c>
      <c r="H64" s="24">
        <f t="shared" si="0"/>
        <v>100</v>
      </c>
      <c r="I64" s="11">
        <f t="shared" si="1"/>
        <v>100</v>
      </c>
      <c r="J64" s="44">
        <v>1416.1</v>
      </c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>
      <c r="A66" s="45" t="s">
        <v>133</v>
      </c>
      <c r="B66" s="18"/>
      <c r="C66" s="19"/>
      <c r="D66" s="20"/>
      <c r="E66" s="30">
        <v>128.6</v>
      </c>
      <c r="F66" s="30">
        <v>128.6</v>
      </c>
      <c r="G66" s="23">
        <v>128.6</v>
      </c>
      <c r="H66" s="24">
        <f t="shared" si="0"/>
        <v>100</v>
      </c>
      <c r="I66" s="11">
        <f t="shared" si="1"/>
        <v>100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>
      <c r="A74" s="45" t="s">
        <v>70</v>
      </c>
      <c r="B74" s="18"/>
      <c r="C74" s="19"/>
      <c r="D74" s="20"/>
      <c r="E74" s="30">
        <v>540</v>
      </c>
      <c r="F74" s="30">
        <v>540</v>
      </c>
      <c r="G74" s="23">
        <v>540</v>
      </c>
      <c r="H74" s="24">
        <f t="shared" si="0"/>
        <v>100</v>
      </c>
      <c r="I74" s="11">
        <f t="shared" si="1"/>
        <v>100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>
      <c r="A78" s="45" t="s">
        <v>76</v>
      </c>
      <c r="B78" s="18"/>
      <c r="C78" s="19"/>
      <c r="D78" s="20"/>
      <c r="E78" s="30">
        <v>2400</v>
      </c>
      <c r="F78" s="30">
        <v>970</v>
      </c>
      <c r="G78" s="23">
        <v>970</v>
      </c>
      <c r="H78" s="24">
        <f t="shared" si="0"/>
        <v>40.416666666666664</v>
      </c>
      <c r="I78" s="11">
        <f t="shared" si="1"/>
        <v>100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826241.5</v>
      </c>
      <c r="C79" s="20">
        <f>C8+C6</f>
        <v>589339.4199999999</v>
      </c>
      <c r="D79" s="20">
        <f>C79/B79*100</f>
        <v>71.3277437649888</v>
      </c>
      <c r="E79" s="20">
        <f>E6+E8</f>
        <v>951678.3999999999</v>
      </c>
      <c r="F79" s="20">
        <f>F6+F8</f>
        <v>699139.69</v>
      </c>
      <c r="G79" s="38">
        <f>G6+G8</f>
        <v>612706.5900000001</v>
      </c>
      <c r="H79" s="48">
        <f>G79/E79*100</f>
        <v>64.381685031414</v>
      </c>
      <c r="I79" s="48">
        <f>G79/F79*100</f>
        <v>87.63722025279385</v>
      </c>
      <c r="J79" s="20">
        <f>J8+J6</f>
        <v>62978.390000000014</v>
      </c>
      <c r="K79" s="20">
        <f>K8+K6</f>
        <v>24536.230000000003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0" fitToWidth="1" horizontalDpi="600" verticalDpi="600" orientation="landscape" paperSize="9" scale="4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23.0039062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21.42187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142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129</v>
      </c>
      <c r="G4" s="60" t="s">
        <v>4</v>
      </c>
      <c r="H4" s="62" t="s">
        <v>5</v>
      </c>
      <c r="I4" s="3"/>
      <c r="J4" s="64" t="s">
        <v>137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304279.6</v>
      </c>
      <c r="C6" s="6">
        <v>198167</v>
      </c>
      <c r="D6" s="7">
        <f>C6/B6*100</f>
        <v>65.1266138117705</v>
      </c>
      <c r="E6" s="6">
        <v>331130</v>
      </c>
      <c r="F6" s="8">
        <v>224706</v>
      </c>
      <c r="G6" s="9">
        <v>210439.6</v>
      </c>
      <c r="H6" s="10">
        <f>G6/E6*100</f>
        <v>63.551958445323585</v>
      </c>
      <c r="I6" s="11">
        <f>G6/F6*100</f>
        <v>93.65108185807233</v>
      </c>
      <c r="J6" s="6">
        <v>19248.3</v>
      </c>
      <c r="K6" s="6">
        <v>5488</v>
      </c>
      <c r="L6" s="12">
        <f>G6-C6</f>
        <v>12272.600000000006</v>
      </c>
      <c r="M6" s="12"/>
    </row>
    <row r="7" spans="1:13" ht="26.25">
      <c r="A7" s="13" t="s">
        <v>61</v>
      </c>
      <c r="B7" s="6">
        <v>293780</v>
      </c>
      <c r="C7" s="6">
        <v>187665.1</v>
      </c>
      <c r="D7" s="7">
        <f>C7/B7*100</f>
        <v>63.87946762883791</v>
      </c>
      <c r="E7" s="6">
        <v>320400.9</v>
      </c>
      <c r="F7" s="8">
        <v>213977</v>
      </c>
      <c r="G7" s="9">
        <v>199685.3</v>
      </c>
      <c r="H7" s="10">
        <f>G7/E7*100</f>
        <v>62.3235764943232</v>
      </c>
      <c r="I7" s="11">
        <f>G7/F7*100</f>
        <v>93.3209176687214</v>
      </c>
      <c r="J7" s="6">
        <v>19227.9</v>
      </c>
      <c r="K7" s="6">
        <v>5475.5</v>
      </c>
      <c r="L7" s="12">
        <f>G7-C7</f>
        <v>12020.199999999983</v>
      </c>
      <c r="M7" s="12"/>
    </row>
    <row r="8" spans="1:13" ht="26.25">
      <c r="A8" s="13" t="s">
        <v>10</v>
      </c>
      <c r="B8" s="14">
        <v>521961.9</v>
      </c>
      <c r="C8" s="14">
        <v>396489.45</v>
      </c>
      <c r="D8" s="15">
        <f>C8/B8*100</f>
        <v>75.96137764078182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621005.9799999999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474891.26999999996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409501.24000000005</v>
      </c>
      <c r="H8" s="10">
        <f aca="true" t="shared" si="0" ref="H8:H78">G8/E8*100</f>
        <v>65.94159367032184</v>
      </c>
      <c r="I8" s="11">
        <f>G8/F8*100</f>
        <v>86.23052598966497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J9+J10+J11+J12+J13+J14+J15+J16+J17+J18+J19+J20+J21+J22+J23+J24+J25+J26+J27+J28+J29+J32+J33+J34+J35+J36+J37+J38+J39+J40+J41+J42+J43+J44+J45+J46+J49+J50+J51+J52+J53+J54+J55+J56+J57+J58+J60+J67+J62+J30+J77+J63+J48+J68+J69+J47+J64+J78+J66+J72+J73+J74+J75+J65+J76+J31</f>
        <v>50964.25000000002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K9+K10+K11+K12+K13+K14+K15+K16+K17+K18+K19+K20+K21+K22+K23+K24+K25+K26+K27+K28+K29+K32+K33+K34+K35+K36+K37+K38+K39+K40+K41+K42+K43+K44+K45+K46+K49+K50+K51+K52+K53+K54+K55+K56+K57+K58+K60+K67+K62+K30+K77+K63+K48+K68+K69+K47+K64+K78+K66+K72+K73+K74+K75+K65+K76+K31</f>
        <v>1746.2499999999998</v>
      </c>
      <c r="L8" s="12"/>
      <c r="M8" s="12">
        <v>2410.1</v>
      </c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17163.3</v>
      </c>
      <c r="G9" s="23">
        <v>14302.5</v>
      </c>
      <c r="H9" s="24">
        <f t="shared" si="0"/>
        <v>62.498907552743354</v>
      </c>
      <c r="I9" s="11">
        <f>G9/F9*100</f>
        <v>83.33187673699113</v>
      </c>
      <c r="J9" s="25">
        <v>1907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23478.08</v>
      </c>
      <c r="G10" s="23">
        <v>18620.44</v>
      </c>
      <c r="H10" s="24">
        <f t="shared" si="0"/>
        <v>63.44791396911502</v>
      </c>
      <c r="I10" s="11">
        <f>G10/F10*100</f>
        <v>79.30989246139376</v>
      </c>
      <c r="J10" s="25">
        <v>2445.66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137061.9</v>
      </c>
      <c r="G11" s="23">
        <v>118272.3</v>
      </c>
      <c r="H11" s="24">
        <f t="shared" si="0"/>
        <v>73.347481198368</v>
      </c>
      <c r="I11" s="11">
        <f aca="true" t="shared" si="1" ref="I11:I78">G11/F11*100</f>
        <v>86.29115749891109</v>
      </c>
      <c r="J11" s="25">
        <v>11927.6</v>
      </c>
      <c r="K11" s="25">
        <v>1177.6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1062.08</v>
      </c>
      <c r="G12" s="23">
        <v>827.61</v>
      </c>
      <c r="H12" s="32">
        <f t="shared" si="0"/>
        <v>62.33880686953902</v>
      </c>
      <c r="I12" s="11">
        <f t="shared" si="1"/>
        <v>77.92350858692379</v>
      </c>
      <c r="J12" s="33">
        <v>110.66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162634.57</v>
      </c>
      <c r="G13" s="23">
        <v>136731.64</v>
      </c>
      <c r="H13" s="32">
        <f t="shared" si="0"/>
        <v>63.054691783712045</v>
      </c>
      <c r="I13" s="11">
        <f t="shared" si="1"/>
        <v>84.07292496300141</v>
      </c>
      <c r="J13" s="33">
        <v>15058.78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59919.75</v>
      </c>
      <c r="G14" s="23">
        <v>49204.6</v>
      </c>
      <c r="H14" s="24">
        <f t="shared" si="0"/>
        <v>61.58812411600515</v>
      </c>
      <c r="I14" s="11">
        <f t="shared" si="1"/>
        <v>82.1174988213402</v>
      </c>
      <c r="J14" s="25">
        <v>6657.76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1056.6</v>
      </c>
      <c r="G15" s="23">
        <v>861.04</v>
      </c>
      <c r="H15" s="24">
        <f t="shared" si="0"/>
        <v>61.11868256672345</v>
      </c>
      <c r="I15" s="11">
        <f t="shared" si="1"/>
        <v>81.49157675563129</v>
      </c>
      <c r="J15" s="25">
        <v>134.98</v>
      </c>
      <c r="K15" s="25">
        <v>111.07</v>
      </c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500.85</v>
      </c>
      <c r="G16" s="23">
        <v>411.39</v>
      </c>
      <c r="H16" s="32">
        <f t="shared" si="0"/>
        <v>57.496855345911946</v>
      </c>
      <c r="I16" s="11">
        <f t="shared" si="1"/>
        <v>82.13836477987421</v>
      </c>
      <c r="J16" s="23">
        <v>59.64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254.45</v>
      </c>
      <c r="G17" s="23">
        <v>209.03</v>
      </c>
      <c r="H17" s="24">
        <f t="shared" si="0"/>
        <v>57.50481430536452</v>
      </c>
      <c r="I17" s="11">
        <f t="shared" si="1"/>
        <v>82.1497347219493</v>
      </c>
      <c r="J17" s="23">
        <v>30.3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238.98</v>
      </c>
      <c r="G18" s="23">
        <v>188.63</v>
      </c>
      <c r="H18" s="24">
        <f t="shared" si="0"/>
        <v>55.251903925014645</v>
      </c>
      <c r="I18" s="39">
        <f t="shared" si="1"/>
        <v>78.93129132144949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383.85</v>
      </c>
      <c r="G19" s="23">
        <v>319.8</v>
      </c>
      <c r="H19" s="24">
        <f t="shared" si="0"/>
        <v>62.48534583821805</v>
      </c>
      <c r="I19" s="11">
        <f t="shared" si="1"/>
        <v>83.3137944509574</v>
      </c>
      <c r="J19" s="25">
        <v>42.64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238.98</v>
      </c>
      <c r="G20" s="23">
        <v>213.32</v>
      </c>
      <c r="H20" s="32">
        <f t="shared" si="0"/>
        <v>62.483889865260686</v>
      </c>
      <c r="I20" s="11">
        <f t="shared" si="1"/>
        <v>89.26269980751528</v>
      </c>
      <c r="J20" s="33">
        <v>28.44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1296.03</v>
      </c>
      <c r="G21" s="23">
        <v>1296.03</v>
      </c>
      <c r="H21" s="24">
        <f t="shared" si="0"/>
        <v>74.9973959840287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3585.15</v>
      </c>
      <c r="G22" s="23">
        <v>2557.18</v>
      </c>
      <c r="H22" s="24">
        <f t="shared" si="0"/>
        <v>53.49525124471779</v>
      </c>
      <c r="I22" s="11">
        <f t="shared" si="1"/>
        <v>71.32700165962372</v>
      </c>
      <c r="J22" s="43">
        <v>318.36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705.37</v>
      </c>
      <c r="G23" s="23">
        <v>569.05</v>
      </c>
      <c r="H23" s="32">
        <f t="shared" si="0"/>
        <v>60.5050505050505</v>
      </c>
      <c r="I23" s="11">
        <f t="shared" si="1"/>
        <v>80.67397252505776</v>
      </c>
      <c r="J23" s="33">
        <v>78.94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34.51</v>
      </c>
      <c r="G24" s="23">
        <v>21.8</v>
      </c>
      <c r="H24" s="24">
        <f t="shared" si="0"/>
        <v>44.21906693711968</v>
      </c>
      <c r="I24" s="11">
        <f t="shared" si="1"/>
        <v>63.17009562445669</v>
      </c>
      <c r="J24" s="25">
        <v>4.11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2749.74</v>
      </c>
      <c r="G27" s="23">
        <v>2749.4</v>
      </c>
      <c r="H27" s="24">
        <f t="shared" si="0"/>
        <v>69.99134463622015</v>
      </c>
      <c r="I27" s="11">
        <f t="shared" si="1"/>
        <v>99.98763519460023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101.4</v>
      </c>
      <c r="G28" s="23">
        <v>101.4</v>
      </c>
      <c r="H28" s="24">
        <f t="shared" si="0"/>
        <v>69.9792960662526</v>
      </c>
      <c r="I28" s="11">
        <f t="shared" si="1"/>
        <v>100</v>
      </c>
      <c r="J28" s="44"/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5761.7</v>
      </c>
      <c r="G29" s="23">
        <v>5761.7</v>
      </c>
      <c r="H29" s="24">
        <f t="shared" si="0"/>
        <v>83.3892957420326</v>
      </c>
      <c r="I29" s="11">
        <f t="shared" si="1"/>
        <v>100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>
        <v>8.7</v>
      </c>
      <c r="G30" s="23">
        <v>8.7</v>
      </c>
      <c r="H30" s="24">
        <f t="shared" si="0"/>
        <v>100</v>
      </c>
      <c r="I30" s="11">
        <f t="shared" si="1"/>
        <v>100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7.5</v>
      </c>
      <c r="F31" s="30">
        <v>7.5</v>
      </c>
      <c r="G31" s="23">
        <v>7.5</v>
      </c>
      <c r="H31" s="24">
        <f t="shared" si="0"/>
        <v>100</v>
      </c>
      <c r="I31" s="11">
        <f t="shared" si="1"/>
        <v>100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511.27</v>
      </c>
      <c r="F32" s="30">
        <v>511.27</v>
      </c>
      <c r="G32" s="23">
        <v>511.27</v>
      </c>
      <c r="H32" s="24">
        <f t="shared" si="0"/>
        <v>100</v>
      </c>
      <c r="I32" s="11">
        <f t="shared" si="1"/>
        <v>100</v>
      </c>
      <c r="J32" s="44">
        <v>185.16</v>
      </c>
      <c r="K32" s="44">
        <v>182.26</v>
      </c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1916.6</v>
      </c>
      <c r="F35" s="30">
        <v>1916.6</v>
      </c>
      <c r="G35" s="23">
        <v>1916.6</v>
      </c>
      <c r="H35" s="24">
        <f t="shared" si="0"/>
        <v>100</v>
      </c>
      <c r="I35" s="11">
        <f t="shared" si="1"/>
        <v>100</v>
      </c>
      <c r="J35" s="44"/>
      <c r="K35" s="44"/>
      <c r="L35" s="26"/>
      <c r="M35" s="27"/>
    </row>
    <row r="36" spans="1:13" ht="26.25">
      <c r="A36" s="45" t="s">
        <v>32</v>
      </c>
      <c r="B36" s="18"/>
      <c r="C36" s="19"/>
      <c r="D36" s="20"/>
      <c r="E36" s="30">
        <v>6909.4</v>
      </c>
      <c r="F36" s="30">
        <v>5182</v>
      </c>
      <c r="G36" s="23">
        <v>4836.6</v>
      </c>
      <c r="H36" s="24">
        <f t="shared" si="0"/>
        <v>70.00028946073465</v>
      </c>
      <c r="I36" s="11">
        <f t="shared" si="1"/>
        <v>93.33461983790043</v>
      </c>
      <c r="J36" s="33"/>
      <c r="K36" s="33"/>
      <c r="L36" s="26"/>
      <c r="M36" s="27"/>
    </row>
    <row r="37" spans="1:13" ht="26.25">
      <c r="A37" s="45" t="s">
        <v>33</v>
      </c>
      <c r="B37" s="18"/>
      <c r="C37" s="19"/>
      <c r="D37" s="20"/>
      <c r="E37" s="30">
        <v>275.32</v>
      </c>
      <c r="F37" s="30">
        <v>275.32</v>
      </c>
      <c r="G37" s="23">
        <v>275.32</v>
      </c>
      <c r="H37" s="24">
        <f t="shared" si="0"/>
        <v>100</v>
      </c>
      <c r="I37" s="11">
        <f t="shared" si="1"/>
        <v>100</v>
      </c>
      <c r="J37" s="44">
        <v>275.32</v>
      </c>
      <c r="K37" s="44">
        <v>275.32</v>
      </c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>
      <c r="A41" s="45" t="s">
        <v>55</v>
      </c>
      <c r="B41" s="18"/>
      <c r="C41" s="19"/>
      <c r="D41" s="20"/>
      <c r="E41" s="30">
        <v>100</v>
      </c>
      <c r="F41" s="30">
        <v>100</v>
      </c>
      <c r="G41" s="23">
        <v>100</v>
      </c>
      <c r="H41" s="24">
        <f t="shared" si="0"/>
        <v>100</v>
      </c>
      <c r="I41" s="11">
        <f t="shared" si="1"/>
        <v>100</v>
      </c>
      <c r="J41" s="44">
        <v>100</v>
      </c>
      <c r="K41" s="44"/>
      <c r="L41" s="26"/>
      <c r="M41" s="27"/>
    </row>
    <row r="42" spans="1:13" ht="26.25">
      <c r="A42" s="45" t="s">
        <v>138</v>
      </c>
      <c r="B42" s="18"/>
      <c r="C42" s="19"/>
      <c r="D42" s="20"/>
      <c r="E42" s="30">
        <v>145.5</v>
      </c>
      <c r="F42" s="30">
        <v>145.5</v>
      </c>
      <c r="G42" s="23">
        <v>145.5</v>
      </c>
      <c r="H42" s="24">
        <f t="shared" si="0"/>
        <v>100</v>
      </c>
      <c r="I42" s="11">
        <f t="shared" si="1"/>
        <v>100</v>
      </c>
      <c r="J42" s="44">
        <v>145.5</v>
      </c>
      <c r="K42" s="44"/>
      <c r="L42" s="26"/>
      <c r="M42" s="27"/>
    </row>
    <row r="43" spans="1:13" ht="26.25">
      <c r="A43" s="45" t="s">
        <v>139</v>
      </c>
      <c r="B43" s="18"/>
      <c r="C43" s="19"/>
      <c r="D43" s="20"/>
      <c r="E43" s="30">
        <v>37.3</v>
      </c>
      <c r="F43" s="30">
        <v>37.3</v>
      </c>
      <c r="G43" s="23">
        <v>37.3</v>
      </c>
      <c r="H43" s="24">
        <f t="shared" si="0"/>
        <v>100</v>
      </c>
      <c r="I43" s="11">
        <f t="shared" si="1"/>
        <v>100</v>
      </c>
      <c r="J43" s="44">
        <v>37.3</v>
      </c>
      <c r="K43" s="44"/>
      <c r="L43" s="26"/>
      <c r="M43" s="27"/>
    </row>
    <row r="44" spans="1:13" ht="52.5">
      <c r="A44" s="45" t="s">
        <v>52</v>
      </c>
      <c r="B44" s="18"/>
      <c r="C44" s="19"/>
      <c r="D44" s="20"/>
      <c r="E44" s="30">
        <v>16752.96</v>
      </c>
      <c r="F44" s="30">
        <v>16752.96</v>
      </c>
      <c r="G44" s="23">
        <v>16752.96</v>
      </c>
      <c r="H44" s="24">
        <f t="shared" si="0"/>
        <v>100</v>
      </c>
      <c r="I44" s="11">
        <f t="shared" si="1"/>
        <v>100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>
      <c r="A48" s="45" t="s">
        <v>56</v>
      </c>
      <c r="B48" s="18"/>
      <c r="C48" s="19"/>
      <c r="D48" s="20"/>
      <c r="E48" s="30">
        <v>4500</v>
      </c>
      <c r="F48" s="30">
        <v>4500</v>
      </c>
      <c r="G48" s="23">
        <v>4500</v>
      </c>
      <c r="H48" s="24">
        <f t="shared" si="0"/>
        <v>100</v>
      </c>
      <c r="I48" s="11">
        <f t="shared" si="1"/>
        <v>100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>
      <c r="A50" s="45" t="s">
        <v>119</v>
      </c>
      <c r="B50" s="18"/>
      <c r="C50" s="19"/>
      <c r="D50" s="20"/>
      <c r="E50" s="30">
        <v>2643.2</v>
      </c>
      <c r="F50" s="30">
        <v>2643.2</v>
      </c>
      <c r="G50" s="23">
        <v>2643.2</v>
      </c>
      <c r="H50" s="24">
        <f t="shared" si="0"/>
        <v>100</v>
      </c>
      <c r="I50" s="11">
        <f t="shared" si="1"/>
        <v>100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1.63</v>
      </c>
      <c r="F53" s="30">
        <v>1.63</v>
      </c>
      <c r="G53" s="23">
        <v>1.63</v>
      </c>
      <c r="H53" s="24">
        <f t="shared" si="0"/>
        <v>100</v>
      </c>
      <c r="I53" s="11">
        <f t="shared" si="1"/>
        <v>100</v>
      </c>
      <c r="J53" s="44"/>
      <c r="K53" s="44"/>
      <c r="L53" s="26"/>
      <c r="M53" s="27"/>
    </row>
    <row r="54" spans="1:13" ht="52.5">
      <c r="A54" s="45" t="s">
        <v>71</v>
      </c>
      <c r="B54" s="18"/>
      <c r="C54" s="19"/>
      <c r="D54" s="20"/>
      <c r="E54" s="30">
        <v>42473.6</v>
      </c>
      <c r="F54" s="30">
        <v>15000</v>
      </c>
      <c r="G54" s="23">
        <v>15000</v>
      </c>
      <c r="H54" s="24">
        <f t="shared" si="0"/>
        <v>35.31605514955172</v>
      </c>
      <c r="I54" s="11">
        <f t="shared" si="1"/>
        <v>100</v>
      </c>
      <c r="J54" s="44">
        <v>10000</v>
      </c>
      <c r="K54" s="44"/>
      <c r="L54" s="26"/>
      <c r="M54" s="27"/>
    </row>
    <row r="55" spans="1:13" ht="26.25">
      <c r="A55" s="45" t="s">
        <v>86</v>
      </c>
      <c r="B55" s="18"/>
      <c r="C55" s="19"/>
      <c r="D55" s="20"/>
      <c r="E55" s="30">
        <v>18.6</v>
      </c>
      <c r="F55" s="30">
        <v>18.6</v>
      </c>
      <c r="G55" s="23">
        <v>18.6</v>
      </c>
      <c r="H55" s="24">
        <f t="shared" si="0"/>
        <v>100</v>
      </c>
      <c r="I55" s="11">
        <f t="shared" si="1"/>
        <v>100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/>
      <c r="K60" s="44"/>
      <c r="L60" s="26"/>
      <c r="M60" s="27"/>
    </row>
    <row r="61" spans="1:13" ht="52.5">
      <c r="A61" s="45" t="s">
        <v>132</v>
      </c>
      <c r="B61" s="18"/>
      <c r="C61" s="19"/>
      <c r="D61" s="20"/>
      <c r="E61" s="30">
        <v>225.3</v>
      </c>
      <c r="F61" s="30">
        <v>225.3</v>
      </c>
      <c r="G61" s="23">
        <v>225.3</v>
      </c>
      <c r="H61" s="24">
        <f t="shared" si="0"/>
        <v>100</v>
      </c>
      <c r="I61" s="11">
        <f t="shared" si="1"/>
        <v>100</v>
      </c>
      <c r="J61" s="44">
        <v>10</v>
      </c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>
      <c r="A63" s="45" t="s">
        <v>39</v>
      </c>
      <c r="B63" s="18"/>
      <c r="C63" s="19"/>
      <c r="D63" s="20"/>
      <c r="E63" s="30">
        <v>290</v>
      </c>
      <c r="F63" s="30">
        <v>290</v>
      </c>
      <c r="G63" s="23">
        <v>256.4</v>
      </c>
      <c r="H63" s="24">
        <f t="shared" si="0"/>
        <v>88.41379310344827</v>
      </c>
      <c r="I63" s="11">
        <f t="shared" si="1"/>
        <v>88.41379310344827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6848.9</v>
      </c>
      <c r="F64" s="30">
        <v>6848.9</v>
      </c>
      <c r="G64" s="23">
        <v>6848.9</v>
      </c>
      <c r="H64" s="24">
        <f t="shared" si="0"/>
        <v>100</v>
      </c>
      <c r="I64" s="11">
        <f t="shared" si="1"/>
        <v>100</v>
      </c>
      <c r="J64" s="44">
        <v>1416.1</v>
      </c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>
      <c r="A66" s="45" t="s">
        <v>133</v>
      </c>
      <c r="B66" s="18"/>
      <c r="C66" s="19"/>
      <c r="D66" s="20"/>
      <c r="E66" s="30">
        <v>128.6</v>
      </c>
      <c r="F66" s="30">
        <v>128.6</v>
      </c>
      <c r="G66" s="23">
        <v>128.6</v>
      </c>
      <c r="H66" s="24">
        <f t="shared" si="0"/>
        <v>100</v>
      </c>
      <c r="I66" s="11">
        <f t="shared" si="1"/>
        <v>100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>
      <c r="A74" s="45" t="s">
        <v>70</v>
      </c>
      <c r="B74" s="18"/>
      <c r="C74" s="19"/>
      <c r="D74" s="20"/>
      <c r="E74" s="30">
        <v>540</v>
      </c>
      <c r="F74" s="30">
        <v>540</v>
      </c>
      <c r="G74" s="23">
        <v>540</v>
      </c>
      <c r="H74" s="24">
        <f t="shared" si="0"/>
        <v>100</v>
      </c>
      <c r="I74" s="11">
        <f t="shared" si="1"/>
        <v>100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>
      <c r="A78" s="45" t="s">
        <v>76</v>
      </c>
      <c r="B78" s="18"/>
      <c r="C78" s="19"/>
      <c r="D78" s="20"/>
      <c r="E78" s="30">
        <v>2400</v>
      </c>
      <c r="F78" s="30">
        <v>970</v>
      </c>
      <c r="G78" s="23">
        <v>970</v>
      </c>
      <c r="H78" s="24">
        <f t="shared" si="0"/>
        <v>40.416666666666664</v>
      </c>
      <c r="I78" s="11">
        <f t="shared" si="1"/>
        <v>100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826241.5</v>
      </c>
      <c r="C79" s="20">
        <f>C8+C6</f>
        <v>594656.45</v>
      </c>
      <c r="D79" s="20">
        <f>C79/B79*100</f>
        <v>71.97126384961297</v>
      </c>
      <c r="E79" s="20">
        <f>E6+E8</f>
        <v>952135.9799999999</v>
      </c>
      <c r="F79" s="20">
        <f>F6+F8</f>
        <v>699597.27</v>
      </c>
      <c r="G79" s="38">
        <f>G6+G8</f>
        <v>619940.8400000001</v>
      </c>
      <c r="H79" s="48">
        <f>G79/E79*100</f>
        <v>65.11053599717975</v>
      </c>
      <c r="I79" s="48">
        <f>G79/F79*100</f>
        <v>88.61395928546149</v>
      </c>
      <c r="J79" s="20">
        <f>J8+J6</f>
        <v>70212.55000000002</v>
      </c>
      <c r="K79" s="20">
        <f>K8+K6</f>
        <v>7234.25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C1">
      <selection activeCell="L11" sqref="L11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23.0039062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21.42187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143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129</v>
      </c>
      <c r="G4" s="60" t="s">
        <v>4</v>
      </c>
      <c r="H4" s="62" t="s">
        <v>5</v>
      </c>
      <c r="I4" s="3"/>
      <c r="J4" s="64" t="s">
        <v>144</v>
      </c>
      <c r="K4" s="64" t="s">
        <v>101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304279.6</v>
      </c>
      <c r="C6" s="6">
        <v>203233.4</v>
      </c>
      <c r="D6" s="7">
        <f>C6/B6*100</f>
        <v>66.79166135357086</v>
      </c>
      <c r="E6" s="6">
        <v>331130</v>
      </c>
      <c r="F6" s="8">
        <v>224706</v>
      </c>
      <c r="G6" s="9">
        <v>214623.4</v>
      </c>
      <c r="H6" s="10">
        <f>G6/E6*100</f>
        <v>64.81545012532843</v>
      </c>
      <c r="I6" s="11">
        <f>G6/F6*100</f>
        <v>95.51298140681601</v>
      </c>
      <c r="J6" s="6">
        <v>2316.5</v>
      </c>
      <c r="K6" s="6">
        <v>4188.1</v>
      </c>
      <c r="L6" s="12">
        <f>G6-C6</f>
        <v>11390</v>
      </c>
      <c r="M6" s="12"/>
    </row>
    <row r="7" spans="1:13" ht="26.25">
      <c r="A7" s="13" t="s">
        <v>61</v>
      </c>
      <c r="B7" s="6">
        <v>293780</v>
      </c>
      <c r="C7" s="6">
        <v>192731</v>
      </c>
      <c r="D7" s="7">
        <f>C7/B7*100</f>
        <v>65.60385322350058</v>
      </c>
      <c r="E7" s="6">
        <v>320400.9</v>
      </c>
      <c r="F7" s="8">
        <v>213977</v>
      </c>
      <c r="G7" s="9">
        <v>203867</v>
      </c>
      <c r="H7" s="10">
        <f>G7/E7*100</f>
        <v>63.62872264091642</v>
      </c>
      <c r="I7" s="11">
        <f>G7/F7*100</f>
        <v>95.27519312823341</v>
      </c>
      <c r="J7" s="6">
        <v>2314.4</v>
      </c>
      <c r="K7" s="6">
        <v>4185.9</v>
      </c>
      <c r="L7" s="12">
        <f>G7-C7</f>
        <v>11136</v>
      </c>
      <c r="M7" s="12"/>
    </row>
    <row r="8" spans="1:13" ht="26.25">
      <c r="A8" s="13" t="s">
        <v>10</v>
      </c>
      <c r="B8" s="14">
        <v>521961.9</v>
      </c>
      <c r="C8" s="14">
        <v>428039.72</v>
      </c>
      <c r="D8" s="15">
        <f>C8/B8*100</f>
        <v>82.00593185058142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622098.1799999999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475983.47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429408.4400000001</v>
      </c>
      <c r="H8" s="10">
        <f aca="true" t="shared" si="0" ref="H8:H78">G8/E8*100</f>
        <v>69.0258312602683</v>
      </c>
      <c r="I8" s="11">
        <f>G8/F8*100</f>
        <v>90.21499002896049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J9+J10+J11+J12+J13+J14+J15+J16+J17+J18+J19+J20+J21+J22+J23+J24+J25+J26+J27+J28+J29+J32+J33+J34+J35+J36+J37+J38+J39+J40+J41+J42+J43+J44+J45+J46+J49+J50+J51+J52+J53+J54+J55+J56+J57+J58+J60+J67+J62+J30+J77+J63+J48+J68+J69+J47+J64+J78+J66+J72+J73+J74+J75+J65+J76+J31</f>
        <v>19906.790000000005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K9+K10+K11+K12+K13+K14+K15+K16+K17+K18+K19+K20+K21+K22+K23+K24+K25+K26+K27+K28+K29+K32+K33+K34+K35+K36+K37+K38+K39+K40+K41+K42+K43+K44+K45+K46+K49+K50+K51+K52+K53+K54+K55+K56+K57+K58+K60+K67+K62+K30+K77+K63+K48+K68+K69+K47+K64+K78+K66+K72+K73+K74+K75+K65+K76+K31</f>
        <v>19907.490000000005</v>
      </c>
      <c r="L8" s="12">
        <f>G8-C8</f>
        <v>1368.7200000001467</v>
      </c>
      <c r="M8" s="12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17163.3</v>
      </c>
      <c r="G9" s="23">
        <v>15256</v>
      </c>
      <c r="H9" s="24">
        <f t="shared" si="0"/>
        <v>66.6655013895929</v>
      </c>
      <c r="I9" s="11">
        <f>G9/F9*100</f>
        <v>88.88733518612388</v>
      </c>
      <c r="J9" s="25">
        <v>953.5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23478.08</v>
      </c>
      <c r="G10" s="23">
        <v>19843.27</v>
      </c>
      <c r="H10" s="24">
        <f t="shared" si="0"/>
        <v>67.61462606823045</v>
      </c>
      <c r="I10" s="11">
        <f>G10/F10*100</f>
        <v>84.51828258528806</v>
      </c>
      <c r="J10" s="25">
        <v>1222.83</v>
      </c>
      <c r="K10" s="25">
        <v>1222.83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137061.9</v>
      </c>
      <c r="G11" s="23">
        <v>123647.3</v>
      </c>
      <c r="H11" s="24">
        <f t="shared" si="0"/>
        <v>76.68082900204838</v>
      </c>
      <c r="I11" s="11">
        <f aca="true" t="shared" si="1" ref="I11:I78">G11/F11*100</f>
        <v>90.2127432933587</v>
      </c>
      <c r="J11" s="25">
        <v>5375</v>
      </c>
      <c r="K11" s="25">
        <v>5375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1062.08</v>
      </c>
      <c r="G12" s="23">
        <v>882.94</v>
      </c>
      <c r="H12" s="32">
        <f t="shared" si="0"/>
        <v>66.50647785477555</v>
      </c>
      <c r="I12" s="11">
        <f t="shared" si="1"/>
        <v>83.13309731846942</v>
      </c>
      <c r="J12" s="33">
        <v>55.33</v>
      </c>
      <c r="K12" s="33">
        <v>55.33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162634.57</v>
      </c>
      <c r="G13" s="23">
        <v>144261.03</v>
      </c>
      <c r="H13" s="32">
        <f t="shared" si="0"/>
        <v>66.52691932204453</v>
      </c>
      <c r="I13" s="11">
        <f t="shared" si="1"/>
        <v>88.70256182311054</v>
      </c>
      <c r="J13" s="33">
        <v>7529.39</v>
      </c>
      <c r="K13" s="33">
        <v>7529.39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59919.75</v>
      </c>
      <c r="G14" s="23">
        <v>52533.48</v>
      </c>
      <c r="H14" s="24">
        <f t="shared" si="0"/>
        <v>65.7547970410424</v>
      </c>
      <c r="I14" s="11">
        <f t="shared" si="1"/>
        <v>87.67306272138985</v>
      </c>
      <c r="J14" s="25">
        <v>3328.88</v>
      </c>
      <c r="K14" s="25">
        <v>3328.88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1056.6</v>
      </c>
      <c r="G15" s="23">
        <v>861.45</v>
      </c>
      <c r="H15" s="24">
        <f t="shared" si="0"/>
        <v>61.147785349233395</v>
      </c>
      <c r="I15" s="11">
        <f t="shared" si="1"/>
        <v>81.53038046564454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500.85</v>
      </c>
      <c r="G16" s="23">
        <v>441.21</v>
      </c>
      <c r="H16" s="32">
        <f t="shared" si="0"/>
        <v>61.664570230607964</v>
      </c>
      <c r="I16" s="11">
        <f t="shared" si="1"/>
        <v>88.09224318658279</v>
      </c>
      <c r="J16" s="23">
        <v>29.82</v>
      </c>
      <c r="K16" s="23">
        <v>29.82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254.45</v>
      </c>
      <c r="G17" s="23">
        <v>224.18</v>
      </c>
      <c r="H17" s="24">
        <f t="shared" si="0"/>
        <v>61.672627235213206</v>
      </c>
      <c r="I17" s="11">
        <f t="shared" si="1"/>
        <v>88.10375319316172</v>
      </c>
      <c r="J17" s="23">
        <v>15.15</v>
      </c>
      <c r="K17" s="23">
        <v>15.15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238.98</v>
      </c>
      <c r="G18" s="23">
        <v>217.08</v>
      </c>
      <c r="H18" s="24">
        <f t="shared" si="0"/>
        <v>63.58523725834798</v>
      </c>
      <c r="I18" s="39">
        <f t="shared" si="1"/>
        <v>90.8360532262114</v>
      </c>
      <c r="J18" s="40">
        <v>28.45</v>
      </c>
      <c r="K18" s="40">
        <v>28.45</v>
      </c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383.85</v>
      </c>
      <c r="G19" s="23">
        <v>341.12</v>
      </c>
      <c r="H19" s="24">
        <f t="shared" si="0"/>
        <v>66.65103556076592</v>
      </c>
      <c r="I19" s="11">
        <f t="shared" si="1"/>
        <v>88.86804741435455</v>
      </c>
      <c r="J19" s="25">
        <v>21.32</v>
      </c>
      <c r="K19" s="25">
        <v>21.32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238.98</v>
      </c>
      <c r="G20" s="23">
        <v>227.54</v>
      </c>
      <c r="H20" s="32">
        <f t="shared" si="0"/>
        <v>66.64909197422378</v>
      </c>
      <c r="I20" s="11">
        <f t="shared" si="1"/>
        <v>95.2129885346054</v>
      </c>
      <c r="J20" s="33">
        <v>14.22</v>
      </c>
      <c r="K20" s="33">
        <v>14.22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1296.03</v>
      </c>
      <c r="G21" s="23">
        <v>1296.03</v>
      </c>
      <c r="H21" s="24">
        <f t="shared" si="0"/>
        <v>74.9973959840287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3585.15</v>
      </c>
      <c r="G22" s="23">
        <v>2756.36</v>
      </c>
      <c r="H22" s="24">
        <f t="shared" si="0"/>
        <v>57.66202250951844</v>
      </c>
      <c r="I22" s="11">
        <f t="shared" si="1"/>
        <v>76.8826966793579</v>
      </c>
      <c r="J22" s="43">
        <v>199.18</v>
      </c>
      <c r="K22" s="43">
        <v>199.18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705.37</v>
      </c>
      <c r="G23" s="23">
        <v>608.52</v>
      </c>
      <c r="H23" s="32">
        <f t="shared" si="0"/>
        <v>64.70175438596492</v>
      </c>
      <c r="I23" s="11">
        <f t="shared" si="1"/>
        <v>86.26961736393666</v>
      </c>
      <c r="J23" s="33">
        <v>39.47</v>
      </c>
      <c r="K23" s="33">
        <v>39.47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34.51</v>
      </c>
      <c r="G24" s="23">
        <v>23.85</v>
      </c>
      <c r="H24" s="24">
        <f t="shared" si="0"/>
        <v>48.37728194726167</v>
      </c>
      <c r="I24" s="11">
        <f t="shared" si="1"/>
        <v>69.11040278180238</v>
      </c>
      <c r="J24" s="25">
        <v>2.05</v>
      </c>
      <c r="K24" s="25">
        <v>2.05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2749.74</v>
      </c>
      <c r="G27" s="23">
        <v>2749.4</v>
      </c>
      <c r="H27" s="24">
        <f t="shared" si="0"/>
        <v>69.99134463622015</v>
      </c>
      <c r="I27" s="11">
        <f t="shared" si="1"/>
        <v>99.98763519460023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101.4</v>
      </c>
      <c r="G28" s="23">
        <v>101.4</v>
      </c>
      <c r="H28" s="24">
        <f t="shared" si="0"/>
        <v>69.9792960662526</v>
      </c>
      <c r="I28" s="11">
        <f t="shared" si="1"/>
        <v>100</v>
      </c>
      <c r="J28" s="44"/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5761.7</v>
      </c>
      <c r="G29" s="23">
        <v>5761.7</v>
      </c>
      <c r="H29" s="24">
        <f t="shared" si="0"/>
        <v>83.3892957420326</v>
      </c>
      <c r="I29" s="11">
        <f t="shared" si="1"/>
        <v>100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>
        <v>8.7</v>
      </c>
      <c r="G30" s="23">
        <v>8.7</v>
      </c>
      <c r="H30" s="24">
        <f t="shared" si="0"/>
        <v>100</v>
      </c>
      <c r="I30" s="11">
        <f t="shared" si="1"/>
        <v>100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7.5</v>
      </c>
      <c r="F31" s="30">
        <v>7.5</v>
      </c>
      <c r="G31" s="23">
        <v>7.5</v>
      </c>
      <c r="H31" s="24">
        <f t="shared" si="0"/>
        <v>100</v>
      </c>
      <c r="I31" s="11">
        <f t="shared" si="1"/>
        <v>100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511.27</v>
      </c>
      <c r="F32" s="30">
        <v>511.27</v>
      </c>
      <c r="G32" s="23">
        <v>511.27</v>
      </c>
      <c r="H32" s="24">
        <f t="shared" si="0"/>
        <v>100</v>
      </c>
      <c r="I32" s="11">
        <f t="shared" si="1"/>
        <v>100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3008.8</v>
      </c>
      <c r="F35" s="30">
        <v>3008.8</v>
      </c>
      <c r="G35" s="23">
        <v>3008.8</v>
      </c>
      <c r="H35" s="24">
        <f t="shared" si="0"/>
        <v>100</v>
      </c>
      <c r="I35" s="11">
        <f t="shared" si="1"/>
        <v>100</v>
      </c>
      <c r="J35" s="44">
        <v>1092.2</v>
      </c>
      <c r="K35" s="44">
        <v>1092.9</v>
      </c>
      <c r="L35" s="26"/>
      <c r="M35" s="27"/>
    </row>
    <row r="36" spans="1:13" ht="26.25">
      <c r="A36" s="45" t="s">
        <v>32</v>
      </c>
      <c r="B36" s="18"/>
      <c r="C36" s="19"/>
      <c r="D36" s="20"/>
      <c r="E36" s="30">
        <v>6909.4</v>
      </c>
      <c r="F36" s="30">
        <v>5182</v>
      </c>
      <c r="G36" s="23">
        <v>4836.6</v>
      </c>
      <c r="H36" s="24">
        <f t="shared" si="0"/>
        <v>70.00028946073465</v>
      </c>
      <c r="I36" s="11">
        <f t="shared" si="1"/>
        <v>93.33461983790043</v>
      </c>
      <c r="J36" s="33"/>
      <c r="K36" s="33"/>
      <c r="L36" s="26"/>
      <c r="M36" s="27"/>
    </row>
    <row r="37" spans="1:13" ht="26.25">
      <c r="A37" s="45" t="s">
        <v>33</v>
      </c>
      <c r="B37" s="18"/>
      <c r="C37" s="19"/>
      <c r="D37" s="20"/>
      <c r="E37" s="30">
        <v>275.32</v>
      </c>
      <c r="F37" s="30">
        <v>275.32</v>
      </c>
      <c r="G37" s="23">
        <v>275.32</v>
      </c>
      <c r="H37" s="24">
        <f t="shared" si="0"/>
        <v>100</v>
      </c>
      <c r="I37" s="11">
        <f t="shared" si="1"/>
        <v>100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>
      <c r="A41" s="45" t="s">
        <v>55</v>
      </c>
      <c r="B41" s="18"/>
      <c r="C41" s="19"/>
      <c r="D41" s="20"/>
      <c r="E41" s="30">
        <v>100</v>
      </c>
      <c r="F41" s="30">
        <v>100</v>
      </c>
      <c r="G41" s="23">
        <v>100</v>
      </c>
      <c r="H41" s="24">
        <f t="shared" si="0"/>
        <v>100</v>
      </c>
      <c r="I41" s="11">
        <f t="shared" si="1"/>
        <v>100</v>
      </c>
      <c r="J41" s="44"/>
      <c r="K41" s="44"/>
      <c r="L41" s="26"/>
      <c r="M41" s="27"/>
    </row>
    <row r="42" spans="1:13" ht="26.25">
      <c r="A42" s="45" t="s">
        <v>138</v>
      </c>
      <c r="B42" s="18"/>
      <c r="C42" s="19"/>
      <c r="D42" s="20"/>
      <c r="E42" s="30">
        <v>145.5</v>
      </c>
      <c r="F42" s="30">
        <v>145.5</v>
      </c>
      <c r="G42" s="23">
        <v>145.5</v>
      </c>
      <c r="H42" s="24">
        <f t="shared" si="0"/>
        <v>100</v>
      </c>
      <c r="I42" s="11">
        <f t="shared" si="1"/>
        <v>100</v>
      </c>
      <c r="J42" s="44"/>
      <c r="K42" s="44"/>
      <c r="L42" s="26"/>
      <c r="M42" s="27"/>
    </row>
    <row r="43" spans="1:13" ht="26.25">
      <c r="A43" s="45" t="s">
        <v>139</v>
      </c>
      <c r="B43" s="18"/>
      <c r="C43" s="19"/>
      <c r="D43" s="20"/>
      <c r="E43" s="30">
        <v>37.3</v>
      </c>
      <c r="F43" s="30">
        <v>37.3</v>
      </c>
      <c r="G43" s="23">
        <v>37.3</v>
      </c>
      <c r="H43" s="24">
        <f t="shared" si="0"/>
        <v>100</v>
      </c>
      <c r="I43" s="11">
        <f t="shared" si="1"/>
        <v>100</v>
      </c>
      <c r="J43" s="44"/>
      <c r="K43" s="44"/>
      <c r="L43" s="26"/>
      <c r="M43" s="27"/>
    </row>
    <row r="44" spans="1:13" ht="52.5">
      <c r="A44" s="45" t="s">
        <v>52</v>
      </c>
      <c r="B44" s="18"/>
      <c r="C44" s="19"/>
      <c r="D44" s="20"/>
      <c r="E44" s="30">
        <v>16752.96</v>
      </c>
      <c r="F44" s="30">
        <v>16752.96</v>
      </c>
      <c r="G44" s="23">
        <v>16752.96</v>
      </c>
      <c r="H44" s="24">
        <f t="shared" si="0"/>
        <v>100</v>
      </c>
      <c r="I44" s="11">
        <f t="shared" si="1"/>
        <v>100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>
      <c r="A48" s="45" t="s">
        <v>56</v>
      </c>
      <c r="B48" s="18"/>
      <c r="C48" s="19"/>
      <c r="D48" s="20"/>
      <c r="E48" s="30">
        <v>4500</v>
      </c>
      <c r="F48" s="30">
        <v>4500</v>
      </c>
      <c r="G48" s="23">
        <v>4500</v>
      </c>
      <c r="H48" s="24">
        <f t="shared" si="0"/>
        <v>100</v>
      </c>
      <c r="I48" s="11">
        <f t="shared" si="1"/>
        <v>100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>
      <c r="A50" s="45" t="s">
        <v>119</v>
      </c>
      <c r="B50" s="18"/>
      <c r="C50" s="19"/>
      <c r="D50" s="20"/>
      <c r="E50" s="30">
        <v>2643.2</v>
      </c>
      <c r="F50" s="30">
        <v>2643.2</v>
      </c>
      <c r="G50" s="23">
        <v>2643.2</v>
      </c>
      <c r="H50" s="24">
        <f t="shared" si="0"/>
        <v>100</v>
      </c>
      <c r="I50" s="11">
        <f t="shared" si="1"/>
        <v>100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1.63</v>
      </c>
      <c r="F53" s="30">
        <v>1.63</v>
      </c>
      <c r="G53" s="23">
        <v>1.63</v>
      </c>
      <c r="H53" s="24">
        <f t="shared" si="0"/>
        <v>100</v>
      </c>
      <c r="I53" s="11">
        <f t="shared" si="1"/>
        <v>100</v>
      </c>
      <c r="J53" s="44"/>
      <c r="K53" s="44"/>
      <c r="L53" s="26"/>
      <c r="M53" s="27"/>
    </row>
    <row r="54" spans="1:13" ht="52.5">
      <c r="A54" s="45" t="s">
        <v>71</v>
      </c>
      <c r="B54" s="18"/>
      <c r="C54" s="19"/>
      <c r="D54" s="20"/>
      <c r="E54" s="30">
        <v>42473.6</v>
      </c>
      <c r="F54" s="30">
        <v>15000</v>
      </c>
      <c r="G54" s="23">
        <v>15000</v>
      </c>
      <c r="H54" s="24">
        <f t="shared" si="0"/>
        <v>35.31605514955172</v>
      </c>
      <c r="I54" s="11">
        <f t="shared" si="1"/>
        <v>100</v>
      </c>
      <c r="J54" s="44"/>
      <c r="K54" s="44"/>
      <c r="L54" s="26"/>
      <c r="M54" s="27"/>
    </row>
    <row r="55" spans="1:13" ht="26.25">
      <c r="A55" s="45" t="s">
        <v>86</v>
      </c>
      <c r="B55" s="18"/>
      <c r="C55" s="19"/>
      <c r="D55" s="20"/>
      <c r="E55" s="30">
        <v>18.6</v>
      </c>
      <c r="F55" s="30">
        <v>18.6</v>
      </c>
      <c r="G55" s="23">
        <v>18.6</v>
      </c>
      <c r="H55" s="24">
        <f t="shared" si="0"/>
        <v>100</v>
      </c>
      <c r="I55" s="11">
        <f t="shared" si="1"/>
        <v>100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/>
      <c r="K60" s="44"/>
      <c r="L60" s="26"/>
      <c r="M60" s="27"/>
    </row>
    <row r="61" spans="1:13" ht="52.5">
      <c r="A61" s="45" t="s">
        <v>132</v>
      </c>
      <c r="B61" s="18"/>
      <c r="C61" s="19"/>
      <c r="D61" s="20"/>
      <c r="E61" s="30">
        <v>225.3</v>
      </c>
      <c r="F61" s="30">
        <v>225.3</v>
      </c>
      <c r="G61" s="23">
        <v>225.3</v>
      </c>
      <c r="H61" s="24">
        <f t="shared" si="0"/>
        <v>100</v>
      </c>
      <c r="I61" s="11">
        <f t="shared" si="1"/>
        <v>100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>
      <c r="A63" s="45" t="s">
        <v>39</v>
      </c>
      <c r="B63" s="18"/>
      <c r="C63" s="19"/>
      <c r="D63" s="20"/>
      <c r="E63" s="30">
        <v>290</v>
      </c>
      <c r="F63" s="30">
        <v>290</v>
      </c>
      <c r="G63" s="23">
        <v>256.4</v>
      </c>
      <c r="H63" s="24">
        <f t="shared" si="0"/>
        <v>88.41379310344827</v>
      </c>
      <c r="I63" s="11">
        <f t="shared" si="1"/>
        <v>88.41379310344827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6848.9</v>
      </c>
      <c r="F64" s="30">
        <v>6848.9</v>
      </c>
      <c r="G64" s="23">
        <v>6848.9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>
      <c r="A66" s="45" t="s">
        <v>133</v>
      </c>
      <c r="B66" s="18"/>
      <c r="C66" s="19"/>
      <c r="D66" s="20"/>
      <c r="E66" s="30">
        <v>128.6</v>
      </c>
      <c r="F66" s="30">
        <v>128.6</v>
      </c>
      <c r="G66" s="23">
        <v>128.6</v>
      </c>
      <c r="H66" s="24">
        <f t="shared" si="0"/>
        <v>100</v>
      </c>
      <c r="I66" s="11">
        <f t="shared" si="1"/>
        <v>100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>
      <c r="A74" s="45" t="s">
        <v>70</v>
      </c>
      <c r="B74" s="18"/>
      <c r="C74" s="19"/>
      <c r="D74" s="20"/>
      <c r="E74" s="30">
        <v>540</v>
      </c>
      <c r="F74" s="30">
        <v>540</v>
      </c>
      <c r="G74" s="23">
        <v>540</v>
      </c>
      <c r="H74" s="24">
        <f t="shared" si="0"/>
        <v>100</v>
      </c>
      <c r="I74" s="11">
        <f t="shared" si="1"/>
        <v>100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>
      <c r="A78" s="45" t="s">
        <v>76</v>
      </c>
      <c r="B78" s="18"/>
      <c r="C78" s="19"/>
      <c r="D78" s="20"/>
      <c r="E78" s="30">
        <v>2400</v>
      </c>
      <c r="F78" s="30">
        <v>970</v>
      </c>
      <c r="G78" s="23">
        <v>970</v>
      </c>
      <c r="H78" s="24">
        <f t="shared" si="0"/>
        <v>40.416666666666664</v>
      </c>
      <c r="I78" s="11">
        <f t="shared" si="1"/>
        <v>100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826241.5</v>
      </c>
      <c r="C79" s="20">
        <f>C8+C6</f>
        <v>631273.12</v>
      </c>
      <c r="D79" s="20">
        <f>C79/B79*100</f>
        <v>76.40297903215948</v>
      </c>
      <c r="E79" s="20">
        <f>E6+E8</f>
        <v>953228.1799999999</v>
      </c>
      <c r="F79" s="20">
        <f>F6+F8</f>
        <v>700689.47</v>
      </c>
      <c r="G79" s="38">
        <f>G6+G8</f>
        <v>644031.8400000001</v>
      </c>
      <c r="H79" s="48">
        <f>G79/E79*100</f>
        <v>67.56323968517172</v>
      </c>
      <c r="I79" s="48">
        <f>G79/F79*100</f>
        <v>91.91401720365515</v>
      </c>
      <c r="J79" s="20">
        <f>J8+J6</f>
        <v>22223.290000000005</v>
      </c>
      <c r="K79" s="20">
        <f>K8+K6</f>
        <v>24095.590000000004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0" fitToWidth="1" horizontalDpi="600" verticalDpi="600" orientation="landscape" paperSize="9" scale="4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23.0039062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21.42187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145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129</v>
      </c>
      <c r="G4" s="60" t="s">
        <v>4</v>
      </c>
      <c r="H4" s="62" t="s">
        <v>5</v>
      </c>
      <c r="I4" s="3"/>
      <c r="J4" s="64" t="s">
        <v>144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304279.6</v>
      </c>
      <c r="C6" s="6">
        <v>208899.2</v>
      </c>
      <c r="D6" s="7">
        <f>C6/B6*100</f>
        <v>68.65369876915838</v>
      </c>
      <c r="E6" s="6">
        <v>331130</v>
      </c>
      <c r="F6" s="8">
        <v>224706</v>
      </c>
      <c r="G6" s="9">
        <v>219106.1</v>
      </c>
      <c r="H6" s="10">
        <f>G6/E6*100</f>
        <v>66.1692084679733</v>
      </c>
      <c r="I6" s="11">
        <f>G6/F6*100</f>
        <v>97.50789921052397</v>
      </c>
      <c r="J6" s="6">
        <v>6799.2</v>
      </c>
      <c r="K6" s="6">
        <v>4482.7</v>
      </c>
      <c r="L6" s="12">
        <f>G6-C6</f>
        <v>10206.899999999994</v>
      </c>
      <c r="M6" s="12"/>
    </row>
    <row r="7" spans="1:13" ht="26.25">
      <c r="A7" s="13" t="s">
        <v>61</v>
      </c>
      <c r="B7" s="6">
        <v>293780</v>
      </c>
      <c r="C7" s="6">
        <v>198386.8</v>
      </c>
      <c r="D7" s="7">
        <f>C7/B7*100</f>
        <v>67.52903533256178</v>
      </c>
      <c r="E7" s="6">
        <v>320400.9</v>
      </c>
      <c r="F7" s="8">
        <v>213977</v>
      </c>
      <c r="G7" s="9">
        <v>208346.8</v>
      </c>
      <c r="H7" s="10">
        <f>G7/E7*100</f>
        <v>65.02690847622462</v>
      </c>
      <c r="I7" s="11">
        <f>G7/F7*100</f>
        <v>97.36878262617009</v>
      </c>
      <c r="J7" s="6">
        <v>6794.2</v>
      </c>
      <c r="K7" s="6">
        <v>4479.7</v>
      </c>
      <c r="L7" s="12">
        <f>G7-C7</f>
        <v>9960</v>
      </c>
      <c r="M7" s="12"/>
    </row>
    <row r="8" spans="1:13" ht="26.25">
      <c r="A8" s="13" t="s">
        <v>10</v>
      </c>
      <c r="B8" s="14">
        <v>521961.9</v>
      </c>
      <c r="C8" s="14">
        <v>429568.48</v>
      </c>
      <c r="D8" s="15">
        <f>C8/B8*100</f>
        <v>82.29881912836933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622125.1399999999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476010.43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429448.6100000001</v>
      </c>
      <c r="H8" s="10">
        <f aca="true" t="shared" si="0" ref="H8:H78">G8/E8*100</f>
        <v>69.0292969031922</v>
      </c>
      <c r="I8" s="11">
        <f>G8/F8*100</f>
        <v>90.21831937590109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J9+J10+J11+J12+J13+J14+J15+J16+J17+J18+J19+J20+J21+J22+J23+J24+J25+J26+J27+J28+J29+J32+J33+J34+J35+J36+J37+J38+J39+J40+J41+J42+J43+J44+J45+J46+J49+J50+J51+J52+J53+J54+J55+J56+J57+J58+J60+J67+J62+J30+J77+J63+J48+J68+J69+J47+J64+J78+J66+J72+J73+J74+J75+J65+J76+J31</f>
        <v>19946.960000000003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K9+K10+K11+K12+K13+K14+K15+K16+K17+K18+K19+K20+K21+K22+K23+K24+K25+K26+K27+K28+K29+K32+K33+K34+K35+K36+K37+K38+K39+K40+K41+K42+K43+K44+K45+K46+K49+K50+K51+K52+K53+K54+K55+K56+K57+K58+K60+K67+K62+K30+K77+K63+K48+K68+K69+K47+K64+K78+K66+K72+K73+K74+K75+K65+K76+K31</f>
        <v>40.17</v>
      </c>
      <c r="L8" s="12"/>
      <c r="M8" s="12">
        <f>C8-G8</f>
        <v>119.86999999987893</v>
      </c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17163.3</v>
      </c>
      <c r="G9" s="23">
        <v>15256</v>
      </c>
      <c r="H9" s="24">
        <f t="shared" si="0"/>
        <v>66.6655013895929</v>
      </c>
      <c r="I9" s="11">
        <f>G9/F9*100</f>
        <v>88.88733518612388</v>
      </c>
      <c r="J9" s="25">
        <v>953.5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23478.08</v>
      </c>
      <c r="G10" s="23">
        <v>19843.27</v>
      </c>
      <c r="H10" s="24">
        <f t="shared" si="0"/>
        <v>67.61462606823045</v>
      </c>
      <c r="I10" s="11">
        <f>G10/F10*100</f>
        <v>84.51828258528806</v>
      </c>
      <c r="J10" s="25">
        <v>1222.83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137061.9</v>
      </c>
      <c r="G11" s="23">
        <v>123647.3</v>
      </c>
      <c r="H11" s="24">
        <f t="shared" si="0"/>
        <v>76.68082900204838</v>
      </c>
      <c r="I11" s="11">
        <f aca="true" t="shared" si="1" ref="I11:I78">G11/F11*100</f>
        <v>90.2127432933587</v>
      </c>
      <c r="J11" s="25">
        <v>5375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1062.08</v>
      </c>
      <c r="G12" s="23">
        <v>882.94</v>
      </c>
      <c r="H12" s="32">
        <f t="shared" si="0"/>
        <v>66.50647785477555</v>
      </c>
      <c r="I12" s="11">
        <f t="shared" si="1"/>
        <v>83.13309731846942</v>
      </c>
      <c r="J12" s="33">
        <v>55.33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162634.57</v>
      </c>
      <c r="G13" s="23">
        <v>144261.03</v>
      </c>
      <c r="H13" s="32">
        <f t="shared" si="0"/>
        <v>66.52691932204453</v>
      </c>
      <c r="I13" s="11">
        <f t="shared" si="1"/>
        <v>88.70256182311054</v>
      </c>
      <c r="J13" s="33">
        <v>7529.39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59919.75</v>
      </c>
      <c r="G14" s="23">
        <v>52533.48</v>
      </c>
      <c r="H14" s="24">
        <f t="shared" si="0"/>
        <v>65.7547970410424</v>
      </c>
      <c r="I14" s="11">
        <f t="shared" si="1"/>
        <v>87.67306272138985</v>
      </c>
      <c r="J14" s="25">
        <v>3328.88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1056.6</v>
      </c>
      <c r="G15" s="23">
        <v>874.66</v>
      </c>
      <c r="H15" s="24">
        <f t="shared" si="0"/>
        <v>62.0854628052243</v>
      </c>
      <c r="I15" s="11">
        <f t="shared" si="1"/>
        <v>82.78061707363241</v>
      </c>
      <c r="J15" s="25">
        <v>13.21</v>
      </c>
      <c r="K15" s="25">
        <v>13.21</v>
      </c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500.85</v>
      </c>
      <c r="G16" s="23">
        <v>441.21</v>
      </c>
      <c r="H16" s="32">
        <f t="shared" si="0"/>
        <v>61.664570230607964</v>
      </c>
      <c r="I16" s="11">
        <f t="shared" si="1"/>
        <v>88.09224318658279</v>
      </c>
      <c r="J16" s="23">
        <v>29.82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254.45</v>
      </c>
      <c r="G17" s="23">
        <v>224.18</v>
      </c>
      <c r="H17" s="24">
        <f t="shared" si="0"/>
        <v>61.672627235213206</v>
      </c>
      <c r="I17" s="11">
        <f t="shared" si="1"/>
        <v>88.10375319316172</v>
      </c>
      <c r="J17" s="23">
        <v>15.15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238.98</v>
      </c>
      <c r="G18" s="23">
        <v>217.08</v>
      </c>
      <c r="H18" s="24">
        <f t="shared" si="0"/>
        <v>63.58523725834798</v>
      </c>
      <c r="I18" s="39">
        <f t="shared" si="1"/>
        <v>90.8360532262114</v>
      </c>
      <c r="J18" s="40">
        <v>28.45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383.85</v>
      </c>
      <c r="G19" s="23">
        <v>341.12</v>
      </c>
      <c r="H19" s="24">
        <f t="shared" si="0"/>
        <v>66.65103556076592</v>
      </c>
      <c r="I19" s="11">
        <f t="shared" si="1"/>
        <v>88.86804741435455</v>
      </c>
      <c r="J19" s="25">
        <v>21.32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238.98</v>
      </c>
      <c r="G20" s="23">
        <v>227.54</v>
      </c>
      <c r="H20" s="32">
        <f t="shared" si="0"/>
        <v>66.64909197422378</v>
      </c>
      <c r="I20" s="11">
        <f t="shared" si="1"/>
        <v>95.2129885346054</v>
      </c>
      <c r="J20" s="33">
        <v>14.22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1296.03</v>
      </c>
      <c r="G21" s="23">
        <v>1296.03</v>
      </c>
      <c r="H21" s="24">
        <f t="shared" si="0"/>
        <v>74.9973959840287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3585.15</v>
      </c>
      <c r="G22" s="23">
        <v>2756.36</v>
      </c>
      <c r="H22" s="24">
        <f t="shared" si="0"/>
        <v>57.66202250951844</v>
      </c>
      <c r="I22" s="11">
        <f t="shared" si="1"/>
        <v>76.8826966793579</v>
      </c>
      <c r="J22" s="43">
        <v>199.18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705.37</v>
      </c>
      <c r="G23" s="23">
        <v>608.52</v>
      </c>
      <c r="H23" s="32">
        <f t="shared" si="0"/>
        <v>64.70175438596492</v>
      </c>
      <c r="I23" s="11">
        <f t="shared" si="1"/>
        <v>86.26961736393666</v>
      </c>
      <c r="J23" s="33">
        <v>39.47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34.51</v>
      </c>
      <c r="G24" s="23">
        <v>23.85</v>
      </c>
      <c r="H24" s="24">
        <f t="shared" si="0"/>
        <v>48.37728194726167</v>
      </c>
      <c r="I24" s="11">
        <f t="shared" si="1"/>
        <v>69.11040278180238</v>
      </c>
      <c r="J24" s="25">
        <v>2.05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2749.74</v>
      </c>
      <c r="G27" s="23">
        <v>2749.4</v>
      </c>
      <c r="H27" s="24">
        <f t="shared" si="0"/>
        <v>69.99134463622015</v>
      </c>
      <c r="I27" s="11">
        <f t="shared" si="1"/>
        <v>99.98763519460023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101.4</v>
      </c>
      <c r="G28" s="23">
        <v>101.4</v>
      </c>
      <c r="H28" s="24">
        <f t="shared" si="0"/>
        <v>69.9792960662526</v>
      </c>
      <c r="I28" s="11">
        <f t="shared" si="1"/>
        <v>100</v>
      </c>
      <c r="J28" s="44"/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5761.7</v>
      </c>
      <c r="G29" s="23">
        <v>5761.7</v>
      </c>
      <c r="H29" s="24">
        <f t="shared" si="0"/>
        <v>83.3892957420326</v>
      </c>
      <c r="I29" s="11">
        <f t="shared" si="1"/>
        <v>100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>
        <v>8.7</v>
      </c>
      <c r="G30" s="23">
        <v>8.7</v>
      </c>
      <c r="H30" s="24">
        <f t="shared" si="0"/>
        <v>100</v>
      </c>
      <c r="I30" s="11">
        <f t="shared" si="1"/>
        <v>100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7.5</v>
      </c>
      <c r="F31" s="30">
        <v>7.5</v>
      </c>
      <c r="G31" s="23">
        <v>7.5</v>
      </c>
      <c r="H31" s="24">
        <f t="shared" si="0"/>
        <v>100</v>
      </c>
      <c r="I31" s="11">
        <f t="shared" si="1"/>
        <v>100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511.27</v>
      </c>
      <c r="F32" s="30">
        <v>511.27</v>
      </c>
      <c r="G32" s="23">
        <v>511.27</v>
      </c>
      <c r="H32" s="24">
        <f t="shared" si="0"/>
        <v>100</v>
      </c>
      <c r="I32" s="11">
        <f t="shared" si="1"/>
        <v>100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3008.8</v>
      </c>
      <c r="F35" s="30">
        <v>3008.8</v>
      </c>
      <c r="G35" s="23">
        <v>3008.8</v>
      </c>
      <c r="H35" s="24">
        <f t="shared" si="0"/>
        <v>100</v>
      </c>
      <c r="I35" s="11">
        <f t="shared" si="1"/>
        <v>100</v>
      </c>
      <c r="J35" s="44">
        <v>1092.2</v>
      </c>
      <c r="K35" s="44"/>
      <c r="L35" s="26"/>
      <c r="M35" s="27"/>
    </row>
    <row r="36" spans="1:13" ht="26.25">
      <c r="A36" s="45" t="s">
        <v>32</v>
      </c>
      <c r="B36" s="18"/>
      <c r="C36" s="19"/>
      <c r="D36" s="20"/>
      <c r="E36" s="30">
        <v>6909.4</v>
      </c>
      <c r="F36" s="30">
        <v>5182</v>
      </c>
      <c r="G36" s="23">
        <v>4836.6</v>
      </c>
      <c r="H36" s="24">
        <f t="shared" si="0"/>
        <v>70.00028946073465</v>
      </c>
      <c r="I36" s="11">
        <f t="shared" si="1"/>
        <v>93.33461983790043</v>
      </c>
      <c r="J36" s="33"/>
      <c r="K36" s="33"/>
      <c r="L36" s="26"/>
      <c r="M36" s="27"/>
    </row>
    <row r="37" spans="1:13" ht="26.25">
      <c r="A37" s="45" t="s">
        <v>33</v>
      </c>
      <c r="B37" s="18"/>
      <c r="C37" s="19"/>
      <c r="D37" s="20"/>
      <c r="E37" s="30">
        <v>275.32</v>
      </c>
      <c r="F37" s="30">
        <v>275.32</v>
      </c>
      <c r="G37" s="23">
        <v>275.32</v>
      </c>
      <c r="H37" s="24">
        <f t="shared" si="0"/>
        <v>100</v>
      </c>
      <c r="I37" s="11">
        <f t="shared" si="1"/>
        <v>100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>
      <c r="A41" s="45" t="s">
        <v>55</v>
      </c>
      <c r="B41" s="18"/>
      <c r="C41" s="19"/>
      <c r="D41" s="20"/>
      <c r="E41" s="30">
        <v>100</v>
      </c>
      <c r="F41" s="30">
        <v>100</v>
      </c>
      <c r="G41" s="23">
        <v>100</v>
      </c>
      <c r="H41" s="24">
        <f t="shared" si="0"/>
        <v>100</v>
      </c>
      <c r="I41" s="11">
        <f t="shared" si="1"/>
        <v>100</v>
      </c>
      <c r="J41" s="44"/>
      <c r="K41" s="44"/>
      <c r="L41" s="26"/>
      <c r="M41" s="27"/>
    </row>
    <row r="42" spans="1:13" ht="26.25">
      <c r="A42" s="45" t="s">
        <v>138</v>
      </c>
      <c r="B42" s="18"/>
      <c r="C42" s="19"/>
      <c r="D42" s="20"/>
      <c r="E42" s="30">
        <v>145.5</v>
      </c>
      <c r="F42" s="30">
        <v>145.5</v>
      </c>
      <c r="G42" s="23">
        <v>145.5</v>
      </c>
      <c r="H42" s="24">
        <f t="shared" si="0"/>
        <v>100</v>
      </c>
      <c r="I42" s="11">
        <f t="shared" si="1"/>
        <v>100</v>
      </c>
      <c r="J42" s="44"/>
      <c r="K42" s="44"/>
      <c r="L42" s="26"/>
      <c r="M42" s="27"/>
    </row>
    <row r="43" spans="1:13" ht="26.25">
      <c r="A43" s="45" t="s">
        <v>139</v>
      </c>
      <c r="B43" s="18"/>
      <c r="C43" s="19"/>
      <c r="D43" s="20"/>
      <c r="E43" s="30">
        <v>37.3</v>
      </c>
      <c r="F43" s="30">
        <v>37.3</v>
      </c>
      <c r="G43" s="23">
        <v>37.3</v>
      </c>
      <c r="H43" s="24">
        <f t="shared" si="0"/>
        <v>100</v>
      </c>
      <c r="I43" s="11">
        <f t="shared" si="1"/>
        <v>100</v>
      </c>
      <c r="J43" s="44"/>
      <c r="K43" s="44"/>
      <c r="L43" s="26"/>
      <c r="M43" s="27"/>
    </row>
    <row r="44" spans="1:13" ht="52.5">
      <c r="A44" s="45" t="s">
        <v>52</v>
      </c>
      <c r="B44" s="18"/>
      <c r="C44" s="19"/>
      <c r="D44" s="20"/>
      <c r="E44" s="30">
        <v>16752.96</v>
      </c>
      <c r="F44" s="30">
        <v>16752.96</v>
      </c>
      <c r="G44" s="23">
        <v>16752.96</v>
      </c>
      <c r="H44" s="24">
        <f t="shared" si="0"/>
        <v>100</v>
      </c>
      <c r="I44" s="11">
        <f t="shared" si="1"/>
        <v>100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>
      <c r="A48" s="45" t="s">
        <v>56</v>
      </c>
      <c r="B48" s="18"/>
      <c r="C48" s="19"/>
      <c r="D48" s="20"/>
      <c r="E48" s="30">
        <v>4500</v>
      </c>
      <c r="F48" s="30">
        <v>4500</v>
      </c>
      <c r="G48" s="23">
        <v>4500</v>
      </c>
      <c r="H48" s="24">
        <f t="shared" si="0"/>
        <v>100</v>
      </c>
      <c r="I48" s="11">
        <f t="shared" si="1"/>
        <v>100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>
      <c r="A50" s="45" t="s">
        <v>119</v>
      </c>
      <c r="B50" s="18"/>
      <c r="C50" s="19"/>
      <c r="D50" s="20"/>
      <c r="E50" s="30">
        <v>2643.2</v>
      </c>
      <c r="F50" s="30">
        <v>2643.2</v>
      </c>
      <c r="G50" s="23">
        <v>2643.2</v>
      </c>
      <c r="H50" s="24">
        <f t="shared" si="0"/>
        <v>100</v>
      </c>
      <c r="I50" s="11">
        <f t="shared" si="1"/>
        <v>100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28.59</v>
      </c>
      <c r="F53" s="30">
        <v>28.59</v>
      </c>
      <c r="G53" s="23">
        <v>28.59</v>
      </c>
      <c r="H53" s="24">
        <f t="shared" si="0"/>
        <v>100</v>
      </c>
      <c r="I53" s="11">
        <f t="shared" si="1"/>
        <v>100</v>
      </c>
      <c r="J53" s="44">
        <v>26.96</v>
      </c>
      <c r="K53" s="44">
        <v>26.96</v>
      </c>
      <c r="L53" s="26"/>
      <c r="M53" s="27"/>
    </row>
    <row r="54" spans="1:13" ht="52.5">
      <c r="A54" s="45" t="s">
        <v>71</v>
      </c>
      <c r="B54" s="18"/>
      <c r="C54" s="19"/>
      <c r="D54" s="20"/>
      <c r="E54" s="30">
        <v>42473.6</v>
      </c>
      <c r="F54" s="30">
        <v>15000</v>
      </c>
      <c r="G54" s="23">
        <v>15000</v>
      </c>
      <c r="H54" s="24">
        <f t="shared" si="0"/>
        <v>35.31605514955172</v>
      </c>
      <c r="I54" s="11">
        <f t="shared" si="1"/>
        <v>100</v>
      </c>
      <c r="J54" s="44"/>
      <c r="K54" s="44"/>
      <c r="L54" s="26"/>
      <c r="M54" s="27"/>
    </row>
    <row r="55" spans="1:13" ht="26.25">
      <c r="A55" s="45" t="s">
        <v>86</v>
      </c>
      <c r="B55" s="18"/>
      <c r="C55" s="19"/>
      <c r="D55" s="20"/>
      <c r="E55" s="30">
        <v>18.6</v>
      </c>
      <c r="F55" s="30">
        <v>18.6</v>
      </c>
      <c r="G55" s="23">
        <v>18.6</v>
      </c>
      <c r="H55" s="24">
        <f t="shared" si="0"/>
        <v>100</v>
      </c>
      <c r="I55" s="11">
        <f t="shared" si="1"/>
        <v>100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/>
      <c r="K60" s="44"/>
      <c r="L60" s="26"/>
      <c r="M60" s="27"/>
    </row>
    <row r="61" spans="1:13" ht="52.5">
      <c r="A61" s="45" t="s">
        <v>132</v>
      </c>
      <c r="B61" s="18"/>
      <c r="C61" s="19"/>
      <c r="D61" s="20"/>
      <c r="E61" s="30">
        <v>225.3</v>
      </c>
      <c r="F61" s="30">
        <v>225.3</v>
      </c>
      <c r="G61" s="23">
        <v>225.3</v>
      </c>
      <c r="H61" s="24">
        <f t="shared" si="0"/>
        <v>100</v>
      </c>
      <c r="I61" s="11">
        <f t="shared" si="1"/>
        <v>100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>
      <c r="A63" s="45" t="s">
        <v>39</v>
      </c>
      <c r="B63" s="18"/>
      <c r="C63" s="19"/>
      <c r="D63" s="20"/>
      <c r="E63" s="30">
        <v>290</v>
      </c>
      <c r="F63" s="30">
        <v>290</v>
      </c>
      <c r="G63" s="23">
        <v>256.4</v>
      </c>
      <c r="H63" s="24">
        <f t="shared" si="0"/>
        <v>88.41379310344827</v>
      </c>
      <c r="I63" s="11">
        <f t="shared" si="1"/>
        <v>88.41379310344827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6848.9</v>
      </c>
      <c r="F64" s="30">
        <v>6848.9</v>
      </c>
      <c r="G64" s="23">
        <v>6848.9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>
      <c r="A66" s="45" t="s">
        <v>133</v>
      </c>
      <c r="B66" s="18"/>
      <c r="C66" s="19"/>
      <c r="D66" s="20"/>
      <c r="E66" s="30">
        <v>128.6</v>
      </c>
      <c r="F66" s="30">
        <v>128.6</v>
      </c>
      <c r="G66" s="23">
        <v>128.6</v>
      </c>
      <c r="H66" s="24">
        <f t="shared" si="0"/>
        <v>100</v>
      </c>
      <c r="I66" s="11">
        <f t="shared" si="1"/>
        <v>100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>
      <c r="A74" s="45" t="s">
        <v>70</v>
      </c>
      <c r="B74" s="18"/>
      <c r="C74" s="19"/>
      <c r="D74" s="20"/>
      <c r="E74" s="30">
        <v>540</v>
      </c>
      <c r="F74" s="30">
        <v>540</v>
      </c>
      <c r="G74" s="23">
        <v>540</v>
      </c>
      <c r="H74" s="24">
        <f t="shared" si="0"/>
        <v>100</v>
      </c>
      <c r="I74" s="11">
        <f t="shared" si="1"/>
        <v>100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>
      <c r="A78" s="45" t="s">
        <v>76</v>
      </c>
      <c r="B78" s="18"/>
      <c r="C78" s="19"/>
      <c r="D78" s="20"/>
      <c r="E78" s="30">
        <v>2400</v>
      </c>
      <c r="F78" s="30">
        <v>970</v>
      </c>
      <c r="G78" s="23">
        <v>970</v>
      </c>
      <c r="H78" s="24">
        <f t="shared" si="0"/>
        <v>40.416666666666664</v>
      </c>
      <c r="I78" s="11">
        <f t="shared" si="1"/>
        <v>100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826241.5</v>
      </c>
      <c r="C79" s="20">
        <f>C8+C6</f>
        <v>638467.6799999999</v>
      </c>
      <c r="D79" s="20">
        <f>C79/B79*100</f>
        <v>77.27373655281173</v>
      </c>
      <c r="E79" s="20">
        <f>E6+E8</f>
        <v>953255.1399999999</v>
      </c>
      <c r="F79" s="20">
        <f>F6+F8</f>
        <v>700716.4299999999</v>
      </c>
      <c r="G79" s="38">
        <f>G6+G8</f>
        <v>648554.7100000001</v>
      </c>
      <c r="H79" s="48">
        <f>G79/E79*100</f>
        <v>68.03579469815396</v>
      </c>
      <c r="I79" s="48">
        <f>G79/F79*100</f>
        <v>92.55594449241045</v>
      </c>
      <c r="J79" s="20">
        <f>J8+J6</f>
        <v>26746.160000000003</v>
      </c>
      <c r="K79" s="20">
        <f>K8+K6</f>
        <v>4522.87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2" fitToWidth="1" horizontalDpi="600" verticalDpi="600" orientation="landscape" paperSize="9" scale="4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23.0039062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21.42187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146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129</v>
      </c>
      <c r="G4" s="60" t="s">
        <v>4</v>
      </c>
      <c r="H4" s="62" t="s">
        <v>5</v>
      </c>
      <c r="I4" s="3"/>
      <c r="J4" s="64" t="s">
        <v>144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304279.6</v>
      </c>
      <c r="C6" s="6">
        <v>216558.9</v>
      </c>
      <c r="D6" s="7">
        <f>C6/B6*100</f>
        <v>71.17102165245387</v>
      </c>
      <c r="E6" s="6">
        <v>331130</v>
      </c>
      <c r="F6" s="8">
        <v>224706</v>
      </c>
      <c r="G6" s="9">
        <v>228832.5</v>
      </c>
      <c r="H6" s="10">
        <f>G6/E6*100</f>
        <v>69.10654425754235</v>
      </c>
      <c r="I6" s="11">
        <f>G6/F6*100</f>
        <v>101.83639956209447</v>
      </c>
      <c r="J6" s="6">
        <v>16525.6</v>
      </c>
      <c r="K6" s="6">
        <v>9726.1</v>
      </c>
      <c r="L6" s="12">
        <f>G6-C6</f>
        <v>12273.600000000006</v>
      </c>
      <c r="M6" s="12"/>
    </row>
    <row r="7" spans="1:13" ht="26.25">
      <c r="A7" s="13" t="s">
        <v>61</v>
      </c>
      <c r="B7" s="6">
        <v>293780</v>
      </c>
      <c r="C7" s="6">
        <v>206041.2</v>
      </c>
      <c r="D7" s="7">
        <f>C7/B7*100</f>
        <v>70.13452243175166</v>
      </c>
      <c r="E7" s="6">
        <v>320400.9</v>
      </c>
      <c r="F7" s="8">
        <v>213977</v>
      </c>
      <c r="G7" s="9">
        <v>218068.2</v>
      </c>
      <c r="H7" s="10">
        <f>G7/E7*100</f>
        <v>68.06104477234615</v>
      </c>
      <c r="I7" s="11">
        <f>G7/F7*100</f>
        <v>101.9119811942405</v>
      </c>
      <c r="J7" s="6">
        <v>16515.6</v>
      </c>
      <c r="K7" s="6">
        <v>9721.4</v>
      </c>
      <c r="L7" s="12">
        <f>G7-C7</f>
        <v>12027</v>
      </c>
      <c r="M7" s="12"/>
    </row>
    <row r="8" spans="1:13" ht="26.25">
      <c r="A8" s="13" t="s">
        <v>10</v>
      </c>
      <c r="B8" s="14">
        <v>521961.9</v>
      </c>
      <c r="C8" s="14">
        <v>456819.27</v>
      </c>
      <c r="D8" s="15">
        <f>C8/B8*100</f>
        <v>87.51965804400666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622125.1399999999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485726.06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457950.3800000001</v>
      </c>
      <c r="H8" s="10">
        <f aca="true" t="shared" si="0" ref="H8:H78">G8/E8*100</f>
        <v>73.61065331646944</v>
      </c>
      <c r="I8" s="11">
        <f>G8/F8*100</f>
        <v>94.28161626740804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J9+J10+J11+J12+J13+J14+J15+J16+J17+J18+J19+J20+J21+J22+J23+J24+J25+J26+J27+J28+J29+J32+J33+J34+J35+J36+J37+J38+J39+J40+J41+J42+J43+J44+J45+J46+J49+J50+J51+J52+J53+J54+J55+J56+J57+J58+J60+J67+J62+J30+J77+J63+J48+J68+J69+J47+J64+J78+J66+J72+J73+J74+J75+J65+J76+J31</f>
        <v>48448.74999999999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K9+K10+K11+K12+K13+K14+K15+K16+K17+K18+K19+K20+K21+K22+K23+K24+K25+K26+K27+K28+K29+K32+K33+K34+K35+K36+K37+K38+K39+K40+K41+K42+K43+K44+K45+K46+K49+K50+K51+K52+K53+K54+K55+K56+K57+K58+K60+K67+K62+K30+K77+K63+K48+K68+K69+K47+K64+K78+K66+K72+K73+K74+K75+K65+K76+K31</f>
        <v>28541.940000000002</v>
      </c>
      <c r="L8" s="12">
        <f>G8-C8</f>
        <v>1131.1100000001024</v>
      </c>
      <c r="M8" s="12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17163.3</v>
      </c>
      <c r="G9" s="23">
        <v>16209.5</v>
      </c>
      <c r="H9" s="24">
        <f t="shared" si="0"/>
        <v>70.83209522644246</v>
      </c>
      <c r="I9" s="11">
        <f>G9/F9*100</f>
        <v>94.44279363525663</v>
      </c>
      <c r="J9" s="25">
        <v>1907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23478.08</v>
      </c>
      <c r="G10" s="23">
        <v>21066.1</v>
      </c>
      <c r="H10" s="24">
        <f t="shared" si="0"/>
        <v>71.78133816734588</v>
      </c>
      <c r="I10" s="11">
        <f>G10/F10*100</f>
        <v>89.72667270918234</v>
      </c>
      <c r="J10" s="25">
        <v>2445.66</v>
      </c>
      <c r="K10" s="25">
        <v>1222.83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137061.9</v>
      </c>
      <c r="G11" s="23">
        <v>129022.3</v>
      </c>
      <c r="H11" s="24">
        <f t="shared" si="0"/>
        <v>80.01417680572878</v>
      </c>
      <c r="I11" s="11">
        <f aca="true" t="shared" si="1" ref="I11:I78">G11/F11*100</f>
        <v>94.13432908780632</v>
      </c>
      <c r="J11" s="25">
        <v>10750</v>
      </c>
      <c r="K11" s="25">
        <v>5375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1062.08</v>
      </c>
      <c r="G12" s="23">
        <v>938.27</v>
      </c>
      <c r="H12" s="32">
        <f t="shared" si="0"/>
        <v>70.67414884001205</v>
      </c>
      <c r="I12" s="11">
        <f t="shared" si="1"/>
        <v>88.34268605001508</v>
      </c>
      <c r="J12" s="33">
        <v>110.66</v>
      </c>
      <c r="K12" s="33">
        <v>55.33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162634.57</v>
      </c>
      <c r="G13" s="23">
        <v>151790.42</v>
      </c>
      <c r="H13" s="32">
        <f t="shared" si="0"/>
        <v>69.99914686037701</v>
      </c>
      <c r="I13" s="11">
        <f t="shared" si="1"/>
        <v>93.33219868321969</v>
      </c>
      <c r="J13" s="33">
        <v>15058.78</v>
      </c>
      <c r="K13" s="33">
        <v>7529.39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59919.75</v>
      </c>
      <c r="G14" s="23">
        <v>55862.36</v>
      </c>
      <c r="H14" s="24">
        <f t="shared" si="0"/>
        <v>69.92146996607963</v>
      </c>
      <c r="I14" s="11">
        <f t="shared" si="1"/>
        <v>93.22862662143952</v>
      </c>
      <c r="J14" s="25">
        <v>6657.76</v>
      </c>
      <c r="K14" s="25">
        <v>3328.88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1056.6</v>
      </c>
      <c r="G15" s="23">
        <v>874.66</v>
      </c>
      <c r="H15" s="24">
        <f t="shared" si="0"/>
        <v>62.0854628052243</v>
      </c>
      <c r="I15" s="11">
        <f t="shared" si="1"/>
        <v>82.78061707363241</v>
      </c>
      <c r="J15" s="25">
        <v>13.21</v>
      </c>
      <c r="K15" s="25">
        <v>13.21</v>
      </c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500.85</v>
      </c>
      <c r="G16" s="23">
        <v>471.03</v>
      </c>
      <c r="H16" s="32">
        <f t="shared" si="0"/>
        <v>65.83228511530397</v>
      </c>
      <c r="I16" s="11">
        <f t="shared" si="1"/>
        <v>94.0461215932914</v>
      </c>
      <c r="J16" s="23">
        <v>59.64</v>
      </c>
      <c r="K16" s="23">
        <v>29.82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254.45</v>
      </c>
      <c r="G17" s="23">
        <v>239.33</v>
      </c>
      <c r="H17" s="24">
        <f t="shared" si="0"/>
        <v>65.84044016506189</v>
      </c>
      <c r="I17" s="11">
        <f t="shared" si="1"/>
        <v>94.05777166437414</v>
      </c>
      <c r="J17" s="23">
        <v>30.3</v>
      </c>
      <c r="K17" s="23">
        <v>15.15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238.98</v>
      </c>
      <c r="G18" s="23">
        <v>217.08</v>
      </c>
      <c r="H18" s="24">
        <f t="shared" si="0"/>
        <v>63.58523725834798</v>
      </c>
      <c r="I18" s="39">
        <f t="shared" si="1"/>
        <v>90.8360532262114</v>
      </c>
      <c r="J18" s="40">
        <v>28.45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383.85</v>
      </c>
      <c r="G19" s="23">
        <v>362.44</v>
      </c>
      <c r="H19" s="24">
        <f t="shared" si="0"/>
        <v>70.8167252833138</v>
      </c>
      <c r="I19" s="11">
        <f t="shared" si="1"/>
        <v>94.42230037775172</v>
      </c>
      <c r="J19" s="25">
        <v>42.65</v>
      </c>
      <c r="K19" s="25">
        <v>21.32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238.98</v>
      </c>
      <c r="G20" s="23">
        <v>241.76</v>
      </c>
      <c r="H20" s="32">
        <f t="shared" si="0"/>
        <v>70.81429408318688</v>
      </c>
      <c r="I20" s="11">
        <f t="shared" si="1"/>
        <v>101.16327726169554</v>
      </c>
      <c r="J20" s="33">
        <v>28.45</v>
      </c>
      <c r="K20" s="33">
        <v>14.22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1296.03</v>
      </c>
      <c r="G21" s="23">
        <v>1296.03</v>
      </c>
      <c r="H21" s="24">
        <f t="shared" si="0"/>
        <v>74.9973959840287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3585.15</v>
      </c>
      <c r="G22" s="23">
        <v>2955.54</v>
      </c>
      <c r="H22" s="24">
        <f t="shared" si="0"/>
        <v>61.82879377431907</v>
      </c>
      <c r="I22" s="11">
        <f t="shared" si="1"/>
        <v>82.43839169909208</v>
      </c>
      <c r="J22" s="43">
        <v>398.36</v>
      </c>
      <c r="K22" s="43">
        <v>199.18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705.37</v>
      </c>
      <c r="G23" s="23">
        <v>647.99</v>
      </c>
      <c r="H23" s="32">
        <f t="shared" si="0"/>
        <v>68.89845826687933</v>
      </c>
      <c r="I23" s="11">
        <f t="shared" si="1"/>
        <v>91.86526220281554</v>
      </c>
      <c r="J23" s="33">
        <v>78.94</v>
      </c>
      <c r="K23" s="33">
        <v>39.47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34.51</v>
      </c>
      <c r="G24" s="23">
        <v>25.9</v>
      </c>
      <c r="H24" s="24">
        <f t="shared" si="0"/>
        <v>52.53549695740365</v>
      </c>
      <c r="I24" s="11">
        <f t="shared" si="1"/>
        <v>75.05070993914808</v>
      </c>
      <c r="J24" s="25">
        <v>4.1</v>
      </c>
      <c r="K24" s="25">
        <v>2.05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2749.74</v>
      </c>
      <c r="G27" s="23">
        <v>2749.4</v>
      </c>
      <c r="H27" s="24">
        <f t="shared" si="0"/>
        <v>69.99134463622015</v>
      </c>
      <c r="I27" s="11">
        <f t="shared" si="1"/>
        <v>99.98763519460023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101.4</v>
      </c>
      <c r="G28" s="23">
        <v>101.4</v>
      </c>
      <c r="H28" s="24">
        <f t="shared" si="0"/>
        <v>69.9792960662526</v>
      </c>
      <c r="I28" s="11">
        <f t="shared" si="1"/>
        <v>100</v>
      </c>
      <c r="J28" s="44"/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5761.7</v>
      </c>
      <c r="G29" s="23">
        <v>5761.7</v>
      </c>
      <c r="H29" s="24">
        <f t="shared" si="0"/>
        <v>83.3892957420326</v>
      </c>
      <c r="I29" s="11">
        <f t="shared" si="1"/>
        <v>100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>
        <v>8.7</v>
      </c>
      <c r="G30" s="23">
        <v>8.7</v>
      </c>
      <c r="H30" s="24">
        <f t="shared" si="0"/>
        <v>100</v>
      </c>
      <c r="I30" s="11">
        <f t="shared" si="1"/>
        <v>100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7.5</v>
      </c>
      <c r="F31" s="30">
        <v>7.5</v>
      </c>
      <c r="G31" s="23">
        <v>7.5</v>
      </c>
      <c r="H31" s="24">
        <f t="shared" si="0"/>
        <v>100</v>
      </c>
      <c r="I31" s="11">
        <f t="shared" si="1"/>
        <v>100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511.27</v>
      </c>
      <c r="F32" s="30">
        <v>511.27</v>
      </c>
      <c r="G32" s="23">
        <v>511.27</v>
      </c>
      <c r="H32" s="24">
        <f t="shared" si="0"/>
        <v>100</v>
      </c>
      <c r="I32" s="11">
        <f t="shared" si="1"/>
        <v>100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3008.8</v>
      </c>
      <c r="F35" s="30">
        <v>3008.8</v>
      </c>
      <c r="G35" s="23">
        <v>3008.8</v>
      </c>
      <c r="H35" s="24">
        <f t="shared" si="0"/>
        <v>100</v>
      </c>
      <c r="I35" s="11">
        <f t="shared" si="1"/>
        <v>100</v>
      </c>
      <c r="J35" s="44">
        <v>1092.2</v>
      </c>
      <c r="K35" s="44"/>
      <c r="L35" s="26"/>
      <c r="M35" s="27"/>
    </row>
    <row r="36" spans="1:13" ht="26.25">
      <c r="A36" s="45" t="s">
        <v>32</v>
      </c>
      <c r="B36" s="18"/>
      <c r="C36" s="19"/>
      <c r="D36" s="20"/>
      <c r="E36" s="30">
        <v>6909.4</v>
      </c>
      <c r="F36" s="30">
        <v>5182</v>
      </c>
      <c r="G36" s="23">
        <v>4836.6</v>
      </c>
      <c r="H36" s="24">
        <f t="shared" si="0"/>
        <v>70.00028946073465</v>
      </c>
      <c r="I36" s="11">
        <f t="shared" si="1"/>
        <v>93.33461983790043</v>
      </c>
      <c r="J36" s="33"/>
      <c r="K36" s="33"/>
      <c r="L36" s="26"/>
      <c r="M36" s="27"/>
    </row>
    <row r="37" spans="1:13" ht="26.25">
      <c r="A37" s="45" t="s">
        <v>33</v>
      </c>
      <c r="B37" s="18"/>
      <c r="C37" s="19"/>
      <c r="D37" s="20"/>
      <c r="E37" s="30">
        <v>275.32</v>
      </c>
      <c r="F37" s="30">
        <v>275.32</v>
      </c>
      <c r="G37" s="23">
        <v>275.32</v>
      </c>
      <c r="H37" s="24">
        <f t="shared" si="0"/>
        <v>100</v>
      </c>
      <c r="I37" s="11">
        <f t="shared" si="1"/>
        <v>100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>
      <c r="A41" s="45" t="s">
        <v>55</v>
      </c>
      <c r="B41" s="18"/>
      <c r="C41" s="19"/>
      <c r="D41" s="20"/>
      <c r="E41" s="30">
        <v>100</v>
      </c>
      <c r="F41" s="30">
        <v>100</v>
      </c>
      <c r="G41" s="23">
        <v>100</v>
      </c>
      <c r="H41" s="24">
        <f t="shared" si="0"/>
        <v>100</v>
      </c>
      <c r="I41" s="11">
        <f t="shared" si="1"/>
        <v>100</v>
      </c>
      <c r="J41" s="44"/>
      <c r="K41" s="44"/>
      <c r="L41" s="26"/>
      <c r="M41" s="27"/>
    </row>
    <row r="42" spans="1:13" ht="26.25">
      <c r="A42" s="45" t="s">
        <v>138</v>
      </c>
      <c r="B42" s="18"/>
      <c r="C42" s="19"/>
      <c r="D42" s="20"/>
      <c r="E42" s="30">
        <v>145.5</v>
      </c>
      <c r="F42" s="30">
        <v>145.5</v>
      </c>
      <c r="G42" s="23">
        <v>145.5</v>
      </c>
      <c r="H42" s="24">
        <f t="shared" si="0"/>
        <v>100</v>
      </c>
      <c r="I42" s="11">
        <f t="shared" si="1"/>
        <v>100</v>
      </c>
      <c r="J42" s="44"/>
      <c r="K42" s="44"/>
      <c r="L42" s="26"/>
      <c r="M42" s="27"/>
    </row>
    <row r="43" spans="1:13" ht="26.25">
      <c r="A43" s="45" t="s">
        <v>139</v>
      </c>
      <c r="B43" s="18"/>
      <c r="C43" s="19"/>
      <c r="D43" s="20"/>
      <c r="E43" s="30">
        <v>37.3</v>
      </c>
      <c r="F43" s="30">
        <v>37.3</v>
      </c>
      <c r="G43" s="23">
        <v>37.3</v>
      </c>
      <c r="H43" s="24">
        <f t="shared" si="0"/>
        <v>100</v>
      </c>
      <c r="I43" s="11">
        <f t="shared" si="1"/>
        <v>100</v>
      </c>
      <c r="J43" s="44"/>
      <c r="K43" s="44"/>
      <c r="L43" s="26"/>
      <c r="M43" s="27"/>
    </row>
    <row r="44" spans="1:13" ht="52.5">
      <c r="A44" s="45" t="s">
        <v>52</v>
      </c>
      <c r="B44" s="18"/>
      <c r="C44" s="19"/>
      <c r="D44" s="20"/>
      <c r="E44" s="30">
        <v>16752.96</v>
      </c>
      <c r="F44" s="30">
        <v>16752.96</v>
      </c>
      <c r="G44" s="23">
        <v>16752.96</v>
      </c>
      <c r="H44" s="24">
        <f t="shared" si="0"/>
        <v>100</v>
      </c>
      <c r="I44" s="11">
        <f t="shared" si="1"/>
        <v>100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>
      <c r="A48" s="45" t="s">
        <v>56</v>
      </c>
      <c r="B48" s="18"/>
      <c r="C48" s="19"/>
      <c r="D48" s="20"/>
      <c r="E48" s="30">
        <v>4500</v>
      </c>
      <c r="F48" s="30">
        <v>4500</v>
      </c>
      <c r="G48" s="23">
        <v>4500</v>
      </c>
      <c r="H48" s="24">
        <f t="shared" si="0"/>
        <v>100</v>
      </c>
      <c r="I48" s="11">
        <f t="shared" si="1"/>
        <v>100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>
      <c r="A50" s="45" t="s">
        <v>119</v>
      </c>
      <c r="B50" s="18"/>
      <c r="C50" s="19"/>
      <c r="D50" s="20"/>
      <c r="E50" s="30">
        <v>2643.2</v>
      </c>
      <c r="F50" s="30">
        <v>2643.2</v>
      </c>
      <c r="G50" s="23">
        <v>2643.2</v>
      </c>
      <c r="H50" s="24">
        <f t="shared" si="0"/>
        <v>100</v>
      </c>
      <c r="I50" s="11">
        <f t="shared" si="1"/>
        <v>100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28.59</v>
      </c>
      <c r="F53" s="30">
        <v>28.59</v>
      </c>
      <c r="G53" s="23">
        <v>28.59</v>
      </c>
      <c r="H53" s="24">
        <f t="shared" si="0"/>
        <v>100</v>
      </c>
      <c r="I53" s="11">
        <f t="shared" si="1"/>
        <v>100</v>
      </c>
      <c r="J53" s="44">
        <v>26.96</v>
      </c>
      <c r="K53" s="44">
        <v>26.96</v>
      </c>
      <c r="L53" s="26"/>
      <c r="M53" s="27"/>
    </row>
    <row r="54" spans="1:13" ht="52.5">
      <c r="A54" s="45" t="s">
        <v>71</v>
      </c>
      <c r="B54" s="18"/>
      <c r="C54" s="19"/>
      <c r="D54" s="20"/>
      <c r="E54" s="30">
        <v>42473.6</v>
      </c>
      <c r="F54" s="30">
        <v>24715.63</v>
      </c>
      <c r="G54" s="23">
        <v>24715.63</v>
      </c>
      <c r="H54" s="24">
        <f t="shared" si="0"/>
        <v>58.190570142394336</v>
      </c>
      <c r="I54" s="11">
        <f t="shared" si="1"/>
        <v>100</v>
      </c>
      <c r="J54" s="44">
        <v>9715.63</v>
      </c>
      <c r="K54" s="44">
        <v>9715.63</v>
      </c>
      <c r="L54" s="26"/>
      <c r="M54" s="27"/>
    </row>
    <row r="55" spans="1:13" ht="26.25">
      <c r="A55" s="45" t="s">
        <v>86</v>
      </c>
      <c r="B55" s="18"/>
      <c r="C55" s="19"/>
      <c r="D55" s="20"/>
      <c r="E55" s="30">
        <v>18.6</v>
      </c>
      <c r="F55" s="30">
        <v>18.6</v>
      </c>
      <c r="G55" s="23">
        <v>18.6</v>
      </c>
      <c r="H55" s="24">
        <f t="shared" si="0"/>
        <v>100</v>
      </c>
      <c r="I55" s="11">
        <f t="shared" si="1"/>
        <v>100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/>
      <c r="K60" s="44"/>
      <c r="L60" s="26"/>
      <c r="M60" s="27"/>
    </row>
    <row r="61" spans="1:13" ht="52.5">
      <c r="A61" s="45" t="s">
        <v>132</v>
      </c>
      <c r="B61" s="18"/>
      <c r="C61" s="19"/>
      <c r="D61" s="20"/>
      <c r="E61" s="30">
        <v>225.3</v>
      </c>
      <c r="F61" s="30">
        <v>225.3</v>
      </c>
      <c r="G61" s="23">
        <v>225.3</v>
      </c>
      <c r="H61" s="24">
        <f t="shared" si="0"/>
        <v>100</v>
      </c>
      <c r="I61" s="11">
        <f t="shared" si="1"/>
        <v>100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>
      <c r="A63" s="45" t="s">
        <v>39</v>
      </c>
      <c r="B63" s="18"/>
      <c r="C63" s="19"/>
      <c r="D63" s="20"/>
      <c r="E63" s="30">
        <v>290</v>
      </c>
      <c r="F63" s="30">
        <v>290</v>
      </c>
      <c r="G63" s="23">
        <v>256.4</v>
      </c>
      <c r="H63" s="24">
        <f t="shared" si="0"/>
        <v>88.41379310344827</v>
      </c>
      <c r="I63" s="11">
        <f t="shared" si="1"/>
        <v>88.41379310344827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6848.9</v>
      </c>
      <c r="F64" s="30">
        <v>6848.9</v>
      </c>
      <c r="G64" s="23">
        <v>6848.9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>
      <c r="A66" s="45" t="s">
        <v>133</v>
      </c>
      <c r="B66" s="18"/>
      <c r="C66" s="19"/>
      <c r="D66" s="20"/>
      <c r="E66" s="30">
        <v>128.6</v>
      </c>
      <c r="F66" s="30">
        <v>128.6</v>
      </c>
      <c r="G66" s="23">
        <v>128.6</v>
      </c>
      <c r="H66" s="24">
        <f t="shared" si="0"/>
        <v>100</v>
      </c>
      <c r="I66" s="11">
        <f t="shared" si="1"/>
        <v>100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>
      <c r="A74" s="45" t="s">
        <v>70</v>
      </c>
      <c r="B74" s="18"/>
      <c r="C74" s="19"/>
      <c r="D74" s="20"/>
      <c r="E74" s="30">
        <v>540</v>
      </c>
      <c r="F74" s="30">
        <v>540</v>
      </c>
      <c r="G74" s="23">
        <v>540</v>
      </c>
      <c r="H74" s="24">
        <f t="shared" si="0"/>
        <v>100</v>
      </c>
      <c r="I74" s="11">
        <f t="shared" si="1"/>
        <v>100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>
      <c r="A78" s="45" t="s">
        <v>76</v>
      </c>
      <c r="B78" s="18"/>
      <c r="C78" s="19"/>
      <c r="D78" s="20"/>
      <c r="E78" s="30">
        <v>2400</v>
      </c>
      <c r="F78" s="30">
        <v>970</v>
      </c>
      <c r="G78" s="23">
        <v>970</v>
      </c>
      <c r="H78" s="24">
        <f t="shared" si="0"/>
        <v>40.416666666666664</v>
      </c>
      <c r="I78" s="11">
        <f t="shared" si="1"/>
        <v>100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826241.5</v>
      </c>
      <c r="C79" s="20">
        <f>C8+C6</f>
        <v>673378.17</v>
      </c>
      <c r="D79" s="20">
        <f>C79/B79*100</f>
        <v>81.49895278801658</v>
      </c>
      <c r="E79" s="20">
        <f>E6+E8</f>
        <v>953255.1399999999</v>
      </c>
      <c r="F79" s="20">
        <f>F6+F8</f>
        <v>710432.06</v>
      </c>
      <c r="G79" s="38">
        <f>G6+G8</f>
        <v>686782.8800000001</v>
      </c>
      <c r="H79" s="48">
        <f>G79/E79*100</f>
        <v>72.04607152708353</v>
      </c>
      <c r="I79" s="48">
        <f>G79/F79*100</f>
        <v>96.67115529667961</v>
      </c>
      <c r="J79" s="20">
        <f>J8+J6</f>
        <v>64974.34999999999</v>
      </c>
      <c r="K79" s="20">
        <f>K8+K6</f>
        <v>38268.04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2" fitToWidth="1" horizontalDpi="600" verticalDpi="600" orientation="landscape" paperSize="9" scale="4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23.0039062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21.42187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129</v>
      </c>
      <c r="G4" s="60" t="s">
        <v>4</v>
      </c>
      <c r="H4" s="62" t="s">
        <v>5</v>
      </c>
      <c r="I4" s="3"/>
      <c r="J4" s="64" t="s">
        <v>144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304279.6</v>
      </c>
      <c r="C6" s="6">
        <v>223736.3</v>
      </c>
      <c r="D6" s="7">
        <f>C6/B6*100</f>
        <v>73.52983900333773</v>
      </c>
      <c r="E6" s="6">
        <v>331130</v>
      </c>
      <c r="F6" s="8">
        <v>224706</v>
      </c>
      <c r="G6" s="9">
        <v>236041.7</v>
      </c>
      <c r="H6" s="10">
        <f>G6/E6*100</f>
        <v>71.28369522544016</v>
      </c>
      <c r="I6" s="11">
        <f>G6/F6*100</f>
        <v>105.04468060487926</v>
      </c>
      <c r="J6" s="6">
        <v>23734.8</v>
      </c>
      <c r="K6" s="6">
        <v>7209.2</v>
      </c>
      <c r="L6" s="12">
        <f>G6-C6</f>
        <v>12305.400000000023</v>
      </c>
      <c r="M6" s="12"/>
    </row>
    <row r="7" spans="1:13" ht="26.25">
      <c r="A7" s="13" t="s">
        <v>61</v>
      </c>
      <c r="B7" s="6">
        <v>293780</v>
      </c>
      <c r="C7" s="6">
        <v>213214.9</v>
      </c>
      <c r="D7" s="7">
        <f>C7/B7*100</f>
        <v>72.57638368847437</v>
      </c>
      <c r="E7" s="6">
        <v>320400.9</v>
      </c>
      <c r="F7" s="8">
        <v>213977</v>
      </c>
      <c r="G7" s="9">
        <v>225271</v>
      </c>
      <c r="H7" s="10">
        <f>G7/E7*100</f>
        <v>70.30910337642622</v>
      </c>
      <c r="I7" s="11">
        <f>G7/F7*100</f>
        <v>105.27813736990423</v>
      </c>
      <c r="J7" s="6">
        <v>23718.4</v>
      </c>
      <c r="K7" s="6">
        <v>7202.9</v>
      </c>
      <c r="L7" s="12">
        <f>G7-C7</f>
        <v>12056.100000000006</v>
      </c>
      <c r="M7" s="12"/>
    </row>
    <row r="8" spans="1:13" ht="26.25">
      <c r="A8" s="13" t="s">
        <v>10</v>
      </c>
      <c r="B8" s="14">
        <v>521961.9</v>
      </c>
      <c r="C8" s="14">
        <v>456881.74</v>
      </c>
      <c r="D8" s="15">
        <f>C8/B8*100</f>
        <v>87.53162635050565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622125.1399999999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485726.06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458011.98000000016</v>
      </c>
      <c r="H8" s="10">
        <f aca="true" t="shared" si="0" ref="H8:H78">G8/E8*100</f>
        <v>73.62055486135799</v>
      </c>
      <c r="I8" s="11">
        <f>G8/F8*100</f>
        <v>94.29429831292153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J9+J10+J11+J12+J13+J14+J15+J16+J17+J18+J19+J20+J21+J22+J23+J24+J25+J26+J27+J28+J29+J32+J33+J34+J35+J36+J37+J38+J39+J40+J41+J42+J43+J44+J45+J46+J49+J50+J51+J52+J53+J54+J55+J56+J57+J58+J60+J67+J62+J30+J77+J63+J48+J68+J69+J47+J64+J78+J66+J72+J73+J74+J75+J65+J76+J31</f>
        <v>48510.34999999999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K9+K10+K11+K12+K13+K14+K15+K16+K17+K18+K19+K20+K21+K22+K23+K24+K25+K26+K27+K28+K29+K32+K33+K34+K35+K36+K37+K38+K39+K40+K41+K42+K43+K44+K45+K46+K49+K50+K51+K52+K53+K54+K55+K56+K57+K58+K60+K67+K62+K30+K77+K63+K48+K68+K69+K47+K64+K78+K66+K72+K73+K74+K75+K65+K76+K31</f>
        <v>61.6</v>
      </c>
      <c r="L8" s="12">
        <f>G8-C8</f>
        <v>1130.2400000001653</v>
      </c>
      <c r="M8" s="12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17163.3</v>
      </c>
      <c r="G9" s="23">
        <v>16209.5</v>
      </c>
      <c r="H9" s="24">
        <f t="shared" si="0"/>
        <v>70.83209522644246</v>
      </c>
      <c r="I9" s="11">
        <f>G9/F9*100</f>
        <v>94.44279363525663</v>
      </c>
      <c r="J9" s="25">
        <v>1907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23478.08</v>
      </c>
      <c r="G10" s="23">
        <v>21066.1</v>
      </c>
      <c r="H10" s="24">
        <f t="shared" si="0"/>
        <v>71.78133816734588</v>
      </c>
      <c r="I10" s="11">
        <f>G10/F10*100</f>
        <v>89.72667270918234</v>
      </c>
      <c r="J10" s="25">
        <v>2445.66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137061.9</v>
      </c>
      <c r="G11" s="23">
        <v>129022.3</v>
      </c>
      <c r="H11" s="24">
        <f t="shared" si="0"/>
        <v>80.01417680572878</v>
      </c>
      <c r="I11" s="11">
        <f aca="true" t="shared" si="1" ref="I11:I78">G11/F11*100</f>
        <v>94.13432908780632</v>
      </c>
      <c r="J11" s="25">
        <v>10750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1062.08</v>
      </c>
      <c r="G12" s="23">
        <v>938.27</v>
      </c>
      <c r="H12" s="32">
        <f t="shared" si="0"/>
        <v>70.67414884001205</v>
      </c>
      <c r="I12" s="11">
        <f t="shared" si="1"/>
        <v>88.34268605001508</v>
      </c>
      <c r="J12" s="33">
        <v>110.66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162634.57</v>
      </c>
      <c r="G13" s="23">
        <v>151790.42</v>
      </c>
      <c r="H13" s="32">
        <f t="shared" si="0"/>
        <v>69.99914686037701</v>
      </c>
      <c r="I13" s="11">
        <f t="shared" si="1"/>
        <v>93.33219868321969</v>
      </c>
      <c r="J13" s="33">
        <v>15058.78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59919.75</v>
      </c>
      <c r="G14" s="23">
        <v>55862.36</v>
      </c>
      <c r="H14" s="24">
        <f t="shared" si="0"/>
        <v>69.92146996607963</v>
      </c>
      <c r="I14" s="11">
        <f t="shared" si="1"/>
        <v>93.22862662143952</v>
      </c>
      <c r="J14" s="25">
        <v>6657.76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1056.6</v>
      </c>
      <c r="G15" s="23">
        <v>936.26</v>
      </c>
      <c r="H15" s="24">
        <f t="shared" si="0"/>
        <v>66.4579784213515</v>
      </c>
      <c r="I15" s="11">
        <f t="shared" si="1"/>
        <v>88.61063789513534</v>
      </c>
      <c r="J15" s="25">
        <v>74.81</v>
      </c>
      <c r="K15" s="25">
        <v>61.6</v>
      </c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500.85</v>
      </c>
      <c r="G16" s="23">
        <v>471.03</v>
      </c>
      <c r="H16" s="32">
        <f t="shared" si="0"/>
        <v>65.83228511530397</v>
      </c>
      <c r="I16" s="11">
        <f t="shared" si="1"/>
        <v>94.0461215932914</v>
      </c>
      <c r="J16" s="23">
        <v>59.64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254.45</v>
      </c>
      <c r="G17" s="23">
        <v>239.33</v>
      </c>
      <c r="H17" s="24">
        <f t="shared" si="0"/>
        <v>65.84044016506189</v>
      </c>
      <c r="I17" s="11">
        <f t="shared" si="1"/>
        <v>94.05777166437414</v>
      </c>
      <c r="J17" s="23">
        <v>30.3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238.98</v>
      </c>
      <c r="G18" s="23">
        <v>217.08</v>
      </c>
      <c r="H18" s="24">
        <f t="shared" si="0"/>
        <v>63.58523725834798</v>
      </c>
      <c r="I18" s="39">
        <f t="shared" si="1"/>
        <v>90.8360532262114</v>
      </c>
      <c r="J18" s="40">
        <v>28.45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383.85</v>
      </c>
      <c r="G19" s="23">
        <v>362.44</v>
      </c>
      <c r="H19" s="24">
        <f t="shared" si="0"/>
        <v>70.8167252833138</v>
      </c>
      <c r="I19" s="11">
        <f t="shared" si="1"/>
        <v>94.42230037775172</v>
      </c>
      <c r="J19" s="25">
        <v>42.65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238.98</v>
      </c>
      <c r="G20" s="23">
        <v>241.76</v>
      </c>
      <c r="H20" s="32">
        <f t="shared" si="0"/>
        <v>70.81429408318688</v>
      </c>
      <c r="I20" s="11">
        <f t="shared" si="1"/>
        <v>101.16327726169554</v>
      </c>
      <c r="J20" s="33">
        <v>28.45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1296.03</v>
      </c>
      <c r="G21" s="23">
        <v>1296.03</v>
      </c>
      <c r="H21" s="24">
        <f t="shared" si="0"/>
        <v>74.9973959840287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3585.15</v>
      </c>
      <c r="G22" s="23">
        <v>2955.54</v>
      </c>
      <c r="H22" s="24">
        <f t="shared" si="0"/>
        <v>61.82879377431907</v>
      </c>
      <c r="I22" s="11">
        <f t="shared" si="1"/>
        <v>82.43839169909208</v>
      </c>
      <c r="J22" s="43">
        <v>398.36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705.37</v>
      </c>
      <c r="G23" s="23">
        <v>647.99</v>
      </c>
      <c r="H23" s="32">
        <f t="shared" si="0"/>
        <v>68.89845826687933</v>
      </c>
      <c r="I23" s="11">
        <f t="shared" si="1"/>
        <v>91.86526220281554</v>
      </c>
      <c r="J23" s="33">
        <v>78.94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34.51</v>
      </c>
      <c r="G24" s="23">
        <v>25.9</v>
      </c>
      <c r="H24" s="24">
        <f t="shared" si="0"/>
        <v>52.53549695740365</v>
      </c>
      <c r="I24" s="11">
        <f t="shared" si="1"/>
        <v>75.05070993914808</v>
      </c>
      <c r="J24" s="25">
        <v>4.1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2749.74</v>
      </c>
      <c r="G27" s="23">
        <v>2749.4</v>
      </c>
      <c r="H27" s="24">
        <f t="shared" si="0"/>
        <v>69.99134463622015</v>
      </c>
      <c r="I27" s="11">
        <f t="shared" si="1"/>
        <v>99.98763519460023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101.4</v>
      </c>
      <c r="G28" s="23">
        <v>101.4</v>
      </c>
      <c r="H28" s="24">
        <f t="shared" si="0"/>
        <v>69.9792960662526</v>
      </c>
      <c r="I28" s="11">
        <f t="shared" si="1"/>
        <v>100</v>
      </c>
      <c r="J28" s="44"/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5761.7</v>
      </c>
      <c r="G29" s="23">
        <v>5761.7</v>
      </c>
      <c r="H29" s="24">
        <f t="shared" si="0"/>
        <v>83.3892957420326</v>
      </c>
      <c r="I29" s="11">
        <f t="shared" si="1"/>
        <v>100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>
        <v>8.7</v>
      </c>
      <c r="G30" s="23">
        <v>8.7</v>
      </c>
      <c r="H30" s="24">
        <f t="shared" si="0"/>
        <v>100</v>
      </c>
      <c r="I30" s="11">
        <f t="shared" si="1"/>
        <v>100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7.5</v>
      </c>
      <c r="F31" s="30">
        <v>7.5</v>
      </c>
      <c r="G31" s="23">
        <v>7.5</v>
      </c>
      <c r="H31" s="24">
        <f t="shared" si="0"/>
        <v>100</v>
      </c>
      <c r="I31" s="11">
        <f t="shared" si="1"/>
        <v>100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511.27</v>
      </c>
      <c r="F32" s="30">
        <v>511.27</v>
      </c>
      <c r="G32" s="23">
        <v>511.27</v>
      </c>
      <c r="H32" s="24">
        <f t="shared" si="0"/>
        <v>100</v>
      </c>
      <c r="I32" s="11">
        <f t="shared" si="1"/>
        <v>100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3008.8</v>
      </c>
      <c r="F35" s="30">
        <v>3008.8</v>
      </c>
      <c r="G35" s="23">
        <v>3008.8</v>
      </c>
      <c r="H35" s="24">
        <f t="shared" si="0"/>
        <v>100</v>
      </c>
      <c r="I35" s="11">
        <f t="shared" si="1"/>
        <v>100</v>
      </c>
      <c r="J35" s="44">
        <v>1092.2</v>
      </c>
      <c r="K35" s="44"/>
      <c r="L35" s="26"/>
      <c r="M35" s="27"/>
    </row>
    <row r="36" spans="1:13" ht="26.25">
      <c r="A36" s="45" t="s">
        <v>32</v>
      </c>
      <c r="B36" s="18"/>
      <c r="C36" s="19"/>
      <c r="D36" s="20"/>
      <c r="E36" s="30">
        <v>6909.4</v>
      </c>
      <c r="F36" s="30">
        <v>5182</v>
      </c>
      <c r="G36" s="23">
        <v>4836.6</v>
      </c>
      <c r="H36" s="24">
        <f t="shared" si="0"/>
        <v>70.00028946073465</v>
      </c>
      <c r="I36" s="11">
        <f t="shared" si="1"/>
        <v>93.33461983790043</v>
      </c>
      <c r="J36" s="33"/>
      <c r="K36" s="33"/>
      <c r="L36" s="26"/>
      <c r="M36" s="27"/>
    </row>
    <row r="37" spans="1:13" ht="26.25">
      <c r="A37" s="45" t="s">
        <v>33</v>
      </c>
      <c r="B37" s="18"/>
      <c r="C37" s="19"/>
      <c r="D37" s="20"/>
      <c r="E37" s="30">
        <v>275.32</v>
      </c>
      <c r="F37" s="30">
        <v>275.32</v>
      </c>
      <c r="G37" s="23">
        <v>275.32</v>
      </c>
      <c r="H37" s="24">
        <f t="shared" si="0"/>
        <v>100</v>
      </c>
      <c r="I37" s="11">
        <f t="shared" si="1"/>
        <v>100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>
      <c r="A41" s="45" t="s">
        <v>55</v>
      </c>
      <c r="B41" s="18"/>
      <c r="C41" s="19"/>
      <c r="D41" s="20"/>
      <c r="E41" s="30">
        <v>100</v>
      </c>
      <c r="F41" s="30">
        <v>100</v>
      </c>
      <c r="G41" s="23">
        <v>100</v>
      </c>
      <c r="H41" s="24">
        <f t="shared" si="0"/>
        <v>100</v>
      </c>
      <c r="I41" s="11">
        <f t="shared" si="1"/>
        <v>100</v>
      </c>
      <c r="J41" s="44"/>
      <c r="K41" s="44"/>
      <c r="L41" s="26"/>
      <c r="M41" s="27"/>
    </row>
    <row r="42" spans="1:13" ht="26.25">
      <c r="A42" s="45" t="s">
        <v>138</v>
      </c>
      <c r="B42" s="18"/>
      <c r="C42" s="19"/>
      <c r="D42" s="20"/>
      <c r="E42" s="30">
        <v>145.5</v>
      </c>
      <c r="F42" s="30">
        <v>145.5</v>
      </c>
      <c r="G42" s="23">
        <v>145.5</v>
      </c>
      <c r="H42" s="24">
        <f t="shared" si="0"/>
        <v>100</v>
      </c>
      <c r="I42" s="11">
        <f t="shared" si="1"/>
        <v>100</v>
      </c>
      <c r="J42" s="44"/>
      <c r="K42" s="44"/>
      <c r="L42" s="26"/>
      <c r="M42" s="27"/>
    </row>
    <row r="43" spans="1:13" ht="26.25">
      <c r="A43" s="45" t="s">
        <v>139</v>
      </c>
      <c r="B43" s="18"/>
      <c r="C43" s="19"/>
      <c r="D43" s="20"/>
      <c r="E43" s="30">
        <v>37.3</v>
      </c>
      <c r="F43" s="30">
        <v>37.3</v>
      </c>
      <c r="G43" s="23">
        <v>37.3</v>
      </c>
      <c r="H43" s="24">
        <f t="shared" si="0"/>
        <v>100</v>
      </c>
      <c r="I43" s="11">
        <f t="shared" si="1"/>
        <v>100</v>
      </c>
      <c r="J43" s="44"/>
      <c r="K43" s="44"/>
      <c r="L43" s="26"/>
      <c r="M43" s="27"/>
    </row>
    <row r="44" spans="1:13" ht="52.5">
      <c r="A44" s="45" t="s">
        <v>52</v>
      </c>
      <c r="B44" s="18"/>
      <c r="C44" s="19"/>
      <c r="D44" s="20"/>
      <c r="E44" s="30">
        <v>16752.96</v>
      </c>
      <c r="F44" s="30">
        <v>16752.96</v>
      </c>
      <c r="G44" s="23">
        <v>16752.96</v>
      </c>
      <c r="H44" s="24">
        <f t="shared" si="0"/>
        <v>100</v>
      </c>
      <c r="I44" s="11">
        <f t="shared" si="1"/>
        <v>100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>
      <c r="A48" s="45" t="s">
        <v>56</v>
      </c>
      <c r="B48" s="18"/>
      <c r="C48" s="19"/>
      <c r="D48" s="20"/>
      <c r="E48" s="30">
        <v>4500</v>
      </c>
      <c r="F48" s="30">
        <v>4500</v>
      </c>
      <c r="G48" s="23">
        <v>4500</v>
      </c>
      <c r="H48" s="24">
        <f t="shared" si="0"/>
        <v>100</v>
      </c>
      <c r="I48" s="11">
        <f t="shared" si="1"/>
        <v>100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>
      <c r="A50" s="45" t="s">
        <v>119</v>
      </c>
      <c r="B50" s="18"/>
      <c r="C50" s="19"/>
      <c r="D50" s="20"/>
      <c r="E50" s="30">
        <v>2643.2</v>
      </c>
      <c r="F50" s="30">
        <v>2643.2</v>
      </c>
      <c r="G50" s="23">
        <v>2643.2</v>
      </c>
      <c r="H50" s="24">
        <f t="shared" si="0"/>
        <v>100</v>
      </c>
      <c r="I50" s="11">
        <f t="shared" si="1"/>
        <v>100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28.59</v>
      </c>
      <c r="F53" s="30">
        <v>28.59</v>
      </c>
      <c r="G53" s="23">
        <v>28.59</v>
      </c>
      <c r="H53" s="24">
        <f t="shared" si="0"/>
        <v>100</v>
      </c>
      <c r="I53" s="11">
        <f t="shared" si="1"/>
        <v>100</v>
      </c>
      <c r="J53" s="44">
        <v>26.96</v>
      </c>
      <c r="K53" s="44"/>
      <c r="L53" s="26"/>
      <c r="M53" s="27"/>
    </row>
    <row r="54" spans="1:13" ht="52.5">
      <c r="A54" s="45" t="s">
        <v>71</v>
      </c>
      <c r="B54" s="18"/>
      <c r="C54" s="19"/>
      <c r="D54" s="20"/>
      <c r="E54" s="30">
        <v>42473.6</v>
      </c>
      <c r="F54" s="30">
        <v>24715.63</v>
      </c>
      <c r="G54" s="23">
        <v>24715.63</v>
      </c>
      <c r="H54" s="24">
        <f t="shared" si="0"/>
        <v>58.190570142394336</v>
      </c>
      <c r="I54" s="11">
        <f t="shared" si="1"/>
        <v>100</v>
      </c>
      <c r="J54" s="44">
        <v>9715.63</v>
      </c>
      <c r="K54" s="44"/>
      <c r="L54" s="26"/>
      <c r="M54" s="27"/>
    </row>
    <row r="55" spans="1:13" ht="26.25">
      <c r="A55" s="45" t="s">
        <v>86</v>
      </c>
      <c r="B55" s="18"/>
      <c r="C55" s="19"/>
      <c r="D55" s="20"/>
      <c r="E55" s="30">
        <v>18.6</v>
      </c>
      <c r="F55" s="30">
        <v>18.6</v>
      </c>
      <c r="G55" s="23">
        <v>18.6</v>
      </c>
      <c r="H55" s="24">
        <f t="shared" si="0"/>
        <v>100</v>
      </c>
      <c r="I55" s="11">
        <f t="shared" si="1"/>
        <v>100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/>
      <c r="K60" s="44"/>
      <c r="L60" s="26"/>
      <c r="M60" s="27"/>
    </row>
    <row r="61" spans="1:13" ht="52.5">
      <c r="A61" s="45" t="s">
        <v>132</v>
      </c>
      <c r="B61" s="18"/>
      <c r="C61" s="19"/>
      <c r="D61" s="20"/>
      <c r="E61" s="30">
        <v>225.3</v>
      </c>
      <c r="F61" s="30">
        <v>225.3</v>
      </c>
      <c r="G61" s="23">
        <v>225.3</v>
      </c>
      <c r="H61" s="24">
        <f t="shared" si="0"/>
        <v>100</v>
      </c>
      <c r="I61" s="11">
        <f t="shared" si="1"/>
        <v>100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>
      <c r="A63" s="45" t="s">
        <v>39</v>
      </c>
      <c r="B63" s="18"/>
      <c r="C63" s="19"/>
      <c r="D63" s="20"/>
      <c r="E63" s="30">
        <v>290</v>
      </c>
      <c r="F63" s="30">
        <v>290</v>
      </c>
      <c r="G63" s="23">
        <v>256.4</v>
      </c>
      <c r="H63" s="24">
        <f t="shared" si="0"/>
        <v>88.41379310344827</v>
      </c>
      <c r="I63" s="11">
        <f t="shared" si="1"/>
        <v>88.41379310344827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6848.9</v>
      </c>
      <c r="F64" s="30">
        <v>6848.9</v>
      </c>
      <c r="G64" s="23">
        <v>6848.9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>
      <c r="A66" s="45" t="s">
        <v>133</v>
      </c>
      <c r="B66" s="18"/>
      <c r="C66" s="19"/>
      <c r="D66" s="20"/>
      <c r="E66" s="30">
        <v>128.6</v>
      </c>
      <c r="F66" s="30">
        <v>128.6</v>
      </c>
      <c r="G66" s="23">
        <v>128.6</v>
      </c>
      <c r="H66" s="24">
        <f t="shared" si="0"/>
        <v>100</v>
      </c>
      <c r="I66" s="11">
        <f t="shared" si="1"/>
        <v>100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>
      <c r="A74" s="45" t="s">
        <v>70</v>
      </c>
      <c r="B74" s="18"/>
      <c r="C74" s="19"/>
      <c r="D74" s="20"/>
      <c r="E74" s="30">
        <v>540</v>
      </c>
      <c r="F74" s="30">
        <v>540</v>
      </c>
      <c r="G74" s="23">
        <v>540</v>
      </c>
      <c r="H74" s="24">
        <f t="shared" si="0"/>
        <v>100</v>
      </c>
      <c r="I74" s="11">
        <f t="shared" si="1"/>
        <v>100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>
      <c r="A78" s="45" t="s">
        <v>76</v>
      </c>
      <c r="B78" s="18"/>
      <c r="C78" s="19"/>
      <c r="D78" s="20"/>
      <c r="E78" s="30">
        <v>2400</v>
      </c>
      <c r="F78" s="30">
        <v>970</v>
      </c>
      <c r="G78" s="23">
        <v>970</v>
      </c>
      <c r="H78" s="24">
        <f t="shared" si="0"/>
        <v>40.416666666666664</v>
      </c>
      <c r="I78" s="11">
        <f t="shared" si="1"/>
        <v>100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826241.5</v>
      </c>
      <c r="C79" s="20">
        <f>C8+C6</f>
        <v>680618.04</v>
      </c>
      <c r="D79" s="20">
        <f>C79/B79*100</f>
        <v>82.37519417748928</v>
      </c>
      <c r="E79" s="20">
        <f>E6+E8</f>
        <v>953255.1399999999</v>
      </c>
      <c r="F79" s="20">
        <f>F6+F8</f>
        <v>710432.06</v>
      </c>
      <c r="G79" s="38">
        <f>G6+G8</f>
        <v>694053.6800000002</v>
      </c>
      <c r="H79" s="48">
        <f>G79/E79*100</f>
        <v>72.80880541593515</v>
      </c>
      <c r="I79" s="48">
        <f>G79/F79*100</f>
        <v>97.69458883936068</v>
      </c>
      <c r="J79" s="20">
        <f>J8+J6</f>
        <v>72245.15</v>
      </c>
      <c r="K79" s="20">
        <f>K8+K6</f>
        <v>7270.8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23.00390625" style="1" hidden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21.42187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129</v>
      </c>
      <c r="G4" s="60" t="s">
        <v>4</v>
      </c>
      <c r="H4" s="62" t="s">
        <v>5</v>
      </c>
      <c r="I4" s="3"/>
      <c r="J4" s="64" t="s">
        <v>149</v>
      </c>
      <c r="K4" s="64" t="s">
        <v>150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304279.6</v>
      </c>
      <c r="C6" s="6">
        <v>230428.1</v>
      </c>
      <c r="D6" s="7">
        <f>C6/B6*100</f>
        <v>75.72906629297529</v>
      </c>
      <c r="E6" s="6">
        <v>331130</v>
      </c>
      <c r="F6" s="8">
        <v>224706</v>
      </c>
      <c r="G6" s="9">
        <v>243851.2</v>
      </c>
      <c r="H6" s="10">
        <f>G6/E6*100</f>
        <v>73.64213450910519</v>
      </c>
      <c r="I6" s="11">
        <f>G6/F6*100</f>
        <v>108.52011072245513</v>
      </c>
      <c r="J6" s="6">
        <v>3615.4</v>
      </c>
      <c r="K6" s="6">
        <v>3615.4</v>
      </c>
      <c r="L6" s="12">
        <f>G6-C6</f>
        <v>13423.100000000006</v>
      </c>
      <c r="M6" s="12"/>
    </row>
    <row r="7" spans="1:13" ht="26.25">
      <c r="A7" s="13" t="s">
        <v>61</v>
      </c>
      <c r="B7" s="6">
        <v>293780</v>
      </c>
      <c r="C7" s="6">
        <v>219903.8</v>
      </c>
      <c r="D7" s="7">
        <f>C7/B7*100</f>
        <v>74.85322350057866</v>
      </c>
      <c r="E7" s="6">
        <v>320400.9</v>
      </c>
      <c r="F7" s="8">
        <v>213977</v>
      </c>
      <c r="G7" s="9">
        <v>233077</v>
      </c>
      <c r="H7" s="10">
        <f>G7/E7*100</f>
        <v>72.74542612083799</v>
      </c>
      <c r="I7" s="11">
        <f>G7/F7*100</f>
        <v>108.92619300205162</v>
      </c>
      <c r="J7" s="6">
        <v>3613.5</v>
      </c>
      <c r="K7" s="6">
        <v>3613.5</v>
      </c>
      <c r="L7" s="12">
        <f>G7-C7</f>
        <v>13173.200000000012</v>
      </c>
      <c r="M7" s="12"/>
    </row>
    <row r="8" spans="1:13" ht="26.25">
      <c r="A8" s="13" t="s">
        <v>10</v>
      </c>
      <c r="B8" s="14">
        <v>521961.9</v>
      </c>
      <c r="C8" s="14">
        <v>483930.98</v>
      </c>
      <c r="D8" s="15">
        <f>C8/B8*100</f>
        <v>92.71385133665886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622126.5899999999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485726.06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476749.51</v>
      </c>
      <c r="H8" s="10">
        <f aca="true" t="shared" si="0" ref="H8:H78">G8/E8*100</f>
        <v>76.63223492826438</v>
      </c>
      <c r="I8" s="11">
        <f>G8/F8*100</f>
        <v>98.15193156405897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J9+J10+J11+J12+J13+J14+J15+J16+J17+J18+J19+J20+J21+J22+J23+J24+J25+J26+J27+J28+J29+J32+J33+J34+J35+J36+J37+J38+J39+J40+J41+J42+J43+J44+J45+J46+J49+J50+J51+J52+J53+J54+J55+J56+J57+J58+J60+J67+J62+J30+J77+J63+J48+J68+J69+J47+J64+J78+J66+J72+J73+J74+J75+J65+J76+J31</f>
        <v>18737.53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K9+K10+K11+K12+K13+K14+K15+K16+K17+K18+K19+K20+K21+K22+K23+K24+K25+K26+K27+K28+K29+K32+K33+K34+K35+K36+K37+K38+K39+K40+K41+K42+K43+K44+K45+K46+K49+K50+K51+K52+K53+K54+K55+K56+K57+K58+K60+K67+K62+K30+K77+K63+K48+K68+K69+K47+K64+K78+K66+K72+K73+K74+K75+K65+K76+K31</f>
        <v>18737.53</v>
      </c>
      <c r="L8" s="12"/>
      <c r="M8" s="12">
        <f>C8-G8</f>
        <v>7181.469999999972</v>
      </c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17163.3</v>
      </c>
      <c r="G9" s="23">
        <v>17163.07</v>
      </c>
      <c r="H9" s="24">
        <f t="shared" si="0"/>
        <v>74.99899494852387</v>
      </c>
      <c r="I9" s="11">
        <f>G9/F9*100</f>
        <v>99.99865993136518</v>
      </c>
      <c r="J9" s="25">
        <v>953.57</v>
      </c>
      <c r="K9" s="25">
        <v>953.57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23478.08</v>
      </c>
      <c r="G10" s="23">
        <v>22044.37</v>
      </c>
      <c r="H10" s="24">
        <f t="shared" si="0"/>
        <v>75.11472829124017</v>
      </c>
      <c r="I10" s="11">
        <f>G10/F10*100</f>
        <v>93.8934103640502</v>
      </c>
      <c r="J10" s="25">
        <v>978.27</v>
      </c>
      <c r="K10" s="25">
        <v>978.27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137061.9</v>
      </c>
      <c r="G11" s="23">
        <v>133053.52</v>
      </c>
      <c r="H11" s="24">
        <f t="shared" si="0"/>
        <v>82.51416905375713</v>
      </c>
      <c r="I11" s="11">
        <f aca="true" t="shared" si="1" ref="I11:I78">G11/F11*100</f>
        <v>97.07549654572131</v>
      </c>
      <c r="J11" s="25">
        <v>4031.22</v>
      </c>
      <c r="K11" s="25">
        <v>4031.22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1062.08</v>
      </c>
      <c r="G12" s="23">
        <v>982.54</v>
      </c>
      <c r="H12" s="32">
        <f t="shared" si="0"/>
        <v>74.0087375715577</v>
      </c>
      <c r="I12" s="11">
        <f t="shared" si="1"/>
        <v>92.51092196444712</v>
      </c>
      <c r="J12" s="33">
        <v>44.27</v>
      </c>
      <c r="K12" s="33">
        <v>44.27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162634.57</v>
      </c>
      <c r="G13" s="23">
        <v>160825.64</v>
      </c>
      <c r="H13" s="32">
        <f t="shared" si="0"/>
        <v>74.16579777086146</v>
      </c>
      <c r="I13" s="11">
        <f t="shared" si="1"/>
        <v>98.88773340133035</v>
      </c>
      <c r="J13" s="33">
        <v>9035.22</v>
      </c>
      <c r="K13" s="33">
        <v>9035.22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59919.75</v>
      </c>
      <c r="G14" s="23">
        <v>59191.23</v>
      </c>
      <c r="H14" s="24">
        <f t="shared" si="0"/>
        <v>74.08813037437572</v>
      </c>
      <c r="I14" s="11">
        <f t="shared" si="1"/>
        <v>98.78417383250098</v>
      </c>
      <c r="J14" s="25">
        <v>3328.87</v>
      </c>
      <c r="K14" s="25">
        <v>3328.87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1056.6</v>
      </c>
      <c r="G15" s="23">
        <v>936.26</v>
      </c>
      <c r="H15" s="24">
        <f t="shared" si="0"/>
        <v>66.4579784213515</v>
      </c>
      <c r="I15" s="11">
        <f t="shared" si="1"/>
        <v>88.61063789513534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500.85</v>
      </c>
      <c r="G16" s="23">
        <v>506.8</v>
      </c>
      <c r="H16" s="32">
        <f t="shared" si="0"/>
        <v>70.83158630328442</v>
      </c>
      <c r="I16" s="11">
        <f t="shared" si="1"/>
        <v>101.18798043326345</v>
      </c>
      <c r="J16" s="23">
        <v>35.77</v>
      </c>
      <c r="K16" s="23">
        <v>35.77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254.45</v>
      </c>
      <c r="G17" s="23">
        <v>257.5</v>
      </c>
      <c r="H17" s="24">
        <f t="shared" si="0"/>
        <v>70.83906464924347</v>
      </c>
      <c r="I17" s="11">
        <f t="shared" si="1"/>
        <v>101.19866378463354</v>
      </c>
      <c r="J17" s="23">
        <v>18.17</v>
      </c>
      <c r="K17" s="23">
        <v>18.17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238.98</v>
      </c>
      <c r="G18" s="23">
        <v>251.22</v>
      </c>
      <c r="H18" s="24">
        <f t="shared" si="0"/>
        <v>73.58523725834797</v>
      </c>
      <c r="I18" s="39">
        <f t="shared" si="1"/>
        <v>105.12176751192568</v>
      </c>
      <c r="J18" s="40">
        <v>34.14</v>
      </c>
      <c r="K18" s="40">
        <v>34.14</v>
      </c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383.85</v>
      </c>
      <c r="G19" s="23">
        <v>383.76</v>
      </c>
      <c r="H19" s="24">
        <f t="shared" si="0"/>
        <v>74.98241500586165</v>
      </c>
      <c r="I19" s="11">
        <f t="shared" si="1"/>
        <v>99.97655334114887</v>
      </c>
      <c r="J19" s="25">
        <v>21.32</v>
      </c>
      <c r="K19" s="25">
        <v>21.32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238.98</v>
      </c>
      <c r="G20" s="23">
        <v>255.98</v>
      </c>
      <c r="H20" s="32">
        <f t="shared" si="0"/>
        <v>74.97949619214998</v>
      </c>
      <c r="I20" s="11">
        <f t="shared" si="1"/>
        <v>107.11356598878568</v>
      </c>
      <c r="J20" s="33">
        <v>14.22</v>
      </c>
      <c r="K20" s="33">
        <v>14.22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1296.03</v>
      </c>
      <c r="G21" s="23">
        <v>1296.03</v>
      </c>
      <c r="H21" s="24">
        <f t="shared" si="0"/>
        <v>74.9973959840287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3585.15</v>
      </c>
      <c r="G22" s="23">
        <v>3154.69</v>
      </c>
      <c r="H22" s="24">
        <f t="shared" si="0"/>
        <v>65.99493745031589</v>
      </c>
      <c r="I22" s="11">
        <f t="shared" si="1"/>
        <v>87.99324993375451</v>
      </c>
      <c r="J22" s="43">
        <v>199.15</v>
      </c>
      <c r="K22" s="43">
        <v>199.15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705.37</v>
      </c>
      <c r="G23" s="23">
        <v>687.41</v>
      </c>
      <c r="H23" s="32">
        <f t="shared" si="0"/>
        <v>73.08984582668792</v>
      </c>
      <c r="I23" s="11">
        <f t="shared" si="1"/>
        <v>97.4538185633072</v>
      </c>
      <c r="J23" s="33">
        <v>39.42</v>
      </c>
      <c r="K23" s="33">
        <v>39.42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34.51</v>
      </c>
      <c r="G24" s="23">
        <v>28.37</v>
      </c>
      <c r="H24" s="24">
        <f t="shared" si="0"/>
        <v>57.54563894523327</v>
      </c>
      <c r="I24" s="11">
        <f t="shared" si="1"/>
        <v>82.20805563604753</v>
      </c>
      <c r="J24" s="25">
        <v>2.47</v>
      </c>
      <c r="K24" s="25">
        <v>2.47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2749.74</v>
      </c>
      <c r="G27" s="23">
        <v>2749.4</v>
      </c>
      <c r="H27" s="24">
        <f t="shared" si="0"/>
        <v>69.99134463622015</v>
      </c>
      <c r="I27" s="11">
        <f t="shared" si="1"/>
        <v>99.98763519460023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101.4</v>
      </c>
      <c r="G28" s="23">
        <v>101.4</v>
      </c>
      <c r="H28" s="24">
        <f t="shared" si="0"/>
        <v>69.9792960662526</v>
      </c>
      <c r="I28" s="11">
        <f t="shared" si="1"/>
        <v>100</v>
      </c>
      <c r="J28" s="44"/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5761.7</v>
      </c>
      <c r="G29" s="23">
        <v>5761.7</v>
      </c>
      <c r="H29" s="24">
        <f t="shared" si="0"/>
        <v>83.3892957420326</v>
      </c>
      <c r="I29" s="11">
        <f t="shared" si="1"/>
        <v>100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>
        <v>8.7</v>
      </c>
      <c r="G30" s="23">
        <v>8.7</v>
      </c>
      <c r="H30" s="24">
        <f t="shared" si="0"/>
        <v>100</v>
      </c>
      <c r="I30" s="11">
        <f t="shared" si="1"/>
        <v>100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7.5</v>
      </c>
      <c r="F31" s="30">
        <v>7.5</v>
      </c>
      <c r="G31" s="23">
        <v>7.5</v>
      </c>
      <c r="H31" s="24">
        <f t="shared" si="0"/>
        <v>100</v>
      </c>
      <c r="I31" s="11">
        <f t="shared" si="1"/>
        <v>100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512.72</v>
      </c>
      <c r="F32" s="30">
        <v>511.27</v>
      </c>
      <c r="G32" s="23">
        <v>512.72</v>
      </c>
      <c r="H32" s="24">
        <f t="shared" si="0"/>
        <v>100</v>
      </c>
      <c r="I32" s="11">
        <f t="shared" si="1"/>
        <v>100.28360748723767</v>
      </c>
      <c r="J32" s="44">
        <v>1.45</v>
      </c>
      <c r="K32" s="44">
        <v>1.45</v>
      </c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3008.8</v>
      </c>
      <c r="F35" s="30">
        <v>3008.8</v>
      </c>
      <c r="G35" s="23">
        <v>3008.8</v>
      </c>
      <c r="H35" s="24">
        <f t="shared" si="0"/>
        <v>100</v>
      </c>
      <c r="I35" s="11">
        <f t="shared" si="1"/>
        <v>100</v>
      </c>
      <c r="J35" s="44"/>
      <c r="K35" s="44"/>
      <c r="L35" s="26"/>
      <c r="M35" s="27"/>
    </row>
    <row r="36" spans="1:13" ht="26.25">
      <c r="A36" s="45" t="s">
        <v>32</v>
      </c>
      <c r="B36" s="18"/>
      <c r="C36" s="19"/>
      <c r="D36" s="20"/>
      <c r="E36" s="30">
        <v>6909.4</v>
      </c>
      <c r="F36" s="30">
        <v>5182</v>
      </c>
      <c r="G36" s="23">
        <v>4836.6</v>
      </c>
      <c r="H36" s="24">
        <f t="shared" si="0"/>
        <v>70.00028946073465</v>
      </c>
      <c r="I36" s="11">
        <f t="shared" si="1"/>
        <v>93.33461983790043</v>
      </c>
      <c r="J36" s="33"/>
      <c r="K36" s="33"/>
      <c r="L36" s="26"/>
      <c r="M36" s="27"/>
    </row>
    <row r="37" spans="1:13" ht="26.25">
      <c r="A37" s="45" t="s">
        <v>33</v>
      </c>
      <c r="B37" s="18"/>
      <c r="C37" s="19"/>
      <c r="D37" s="20"/>
      <c r="E37" s="30">
        <v>275.32</v>
      </c>
      <c r="F37" s="30">
        <v>275.32</v>
      </c>
      <c r="G37" s="23">
        <v>275.32</v>
      </c>
      <c r="H37" s="24">
        <f t="shared" si="0"/>
        <v>100</v>
      </c>
      <c r="I37" s="11">
        <f t="shared" si="1"/>
        <v>100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>
      <c r="A41" s="45" t="s">
        <v>55</v>
      </c>
      <c r="B41" s="18"/>
      <c r="C41" s="19"/>
      <c r="D41" s="20"/>
      <c r="E41" s="30">
        <v>100</v>
      </c>
      <c r="F41" s="30">
        <v>100</v>
      </c>
      <c r="G41" s="23">
        <v>100</v>
      </c>
      <c r="H41" s="24">
        <f t="shared" si="0"/>
        <v>100</v>
      </c>
      <c r="I41" s="11">
        <f t="shared" si="1"/>
        <v>100</v>
      </c>
      <c r="J41" s="44"/>
      <c r="K41" s="44"/>
      <c r="L41" s="26"/>
      <c r="M41" s="27"/>
    </row>
    <row r="42" spans="1:13" ht="26.25">
      <c r="A42" s="45" t="s">
        <v>138</v>
      </c>
      <c r="B42" s="18"/>
      <c r="C42" s="19"/>
      <c r="D42" s="20"/>
      <c r="E42" s="30">
        <v>145.5</v>
      </c>
      <c r="F42" s="30">
        <v>145.5</v>
      </c>
      <c r="G42" s="23">
        <v>145.5</v>
      </c>
      <c r="H42" s="24">
        <f t="shared" si="0"/>
        <v>100</v>
      </c>
      <c r="I42" s="11">
        <f t="shared" si="1"/>
        <v>100</v>
      </c>
      <c r="J42" s="44"/>
      <c r="K42" s="44"/>
      <c r="L42" s="26"/>
      <c r="M42" s="27"/>
    </row>
    <row r="43" spans="1:13" ht="26.25">
      <c r="A43" s="45" t="s">
        <v>139</v>
      </c>
      <c r="B43" s="18"/>
      <c r="C43" s="19"/>
      <c r="D43" s="20"/>
      <c r="E43" s="30">
        <v>37.3</v>
      </c>
      <c r="F43" s="30">
        <v>37.3</v>
      </c>
      <c r="G43" s="23">
        <v>37.3</v>
      </c>
      <c r="H43" s="24">
        <f t="shared" si="0"/>
        <v>100</v>
      </c>
      <c r="I43" s="11">
        <f t="shared" si="1"/>
        <v>100</v>
      </c>
      <c r="J43" s="44"/>
      <c r="K43" s="44"/>
      <c r="L43" s="26"/>
      <c r="M43" s="27"/>
    </row>
    <row r="44" spans="1:13" ht="52.5">
      <c r="A44" s="45" t="s">
        <v>52</v>
      </c>
      <c r="B44" s="18"/>
      <c r="C44" s="19"/>
      <c r="D44" s="20"/>
      <c r="E44" s="30">
        <v>16752.96</v>
      </c>
      <c r="F44" s="30">
        <v>16752.96</v>
      </c>
      <c r="G44" s="23">
        <v>16752.96</v>
      </c>
      <c r="H44" s="24">
        <f t="shared" si="0"/>
        <v>100</v>
      </c>
      <c r="I44" s="11">
        <f t="shared" si="1"/>
        <v>100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>
      <c r="A48" s="45" t="s">
        <v>56</v>
      </c>
      <c r="B48" s="18"/>
      <c r="C48" s="19"/>
      <c r="D48" s="20"/>
      <c r="E48" s="30">
        <v>4500</v>
      </c>
      <c r="F48" s="30">
        <v>4500</v>
      </c>
      <c r="G48" s="23">
        <v>4500</v>
      </c>
      <c r="H48" s="24">
        <f t="shared" si="0"/>
        <v>100</v>
      </c>
      <c r="I48" s="11">
        <f t="shared" si="1"/>
        <v>100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>
      <c r="A50" s="45" t="s">
        <v>119</v>
      </c>
      <c r="B50" s="18"/>
      <c r="C50" s="19"/>
      <c r="D50" s="20"/>
      <c r="E50" s="30">
        <v>2643.2</v>
      </c>
      <c r="F50" s="30">
        <v>2643.2</v>
      </c>
      <c r="G50" s="23">
        <v>2643.2</v>
      </c>
      <c r="H50" s="24">
        <f t="shared" si="0"/>
        <v>100</v>
      </c>
      <c r="I50" s="11">
        <f t="shared" si="1"/>
        <v>100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28.59</v>
      </c>
      <c r="F53" s="30">
        <v>28.59</v>
      </c>
      <c r="G53" s="23">
        <v>28.59</v>
      </c>
      <c r="H53" s="24">
        <f t="shared" si="0"/>
        <v>100</v>
      </c>
      <c r="I53" s="11">
        <f t="shared" si="1"/>
        <v>100</v>
      </c>
      <c r="J53" s="44"/>
      <c r="K53" s="44"/>
      <c r="L53" s="26"/>
      <c r="M53" s="27"/>
    </row>
    <row r="54" spans="1:13" ht="52.5">
      <c r="A54" s="45" t="s">
        <v>71</v>
      </c>
      <c r="B54" s="18"/>
      <c r="C54" s="19"/>
      <c r="D54" s="20"/>
      <c r="E54" s="30">
        <v>42473.6</v>
      </c>
      <c r="F54" s="30">
        <v>24715.63</v>
      </c>
      <c r="G54" s="23">
        <v>24715.63</v>
      </c>
      <c r="H54" s="24">
        <f t="shared" si="0"/>
        <v>58.190570142394336</v>
      </c>
      <c r="I54" s="11">
        <f t="shared" si="1"/>
        <v>100</v>
      </c>
      <c r="J54" s="44"/>
      <c r="K54" s="44"/>
      <c r="L54" s="26"/>
      <c r="M54" s="27"/>
    </row>
    <row r="55" spans="1:13" ht="26.25">
      <c r="A55" s="45" t="s">
        <v>86</v>
      </c>
      <c r="B55" s="18"/>
      <c r="C55" s="19"/>
      <c r="D55" s="20"/>
      <c r="E55" s="30">
        <v>18.6</v>
      </c>
      <c r="F55" s="30">
        <v>18.6</v>
      </c>
      <c r="G55" s="23">
        <v>18.6</v>
      </c>
      <c r="H55" s="24">
        <f t="shared" si="0"/>
        <v>100</v>
      </c>
      <c r="I55" s="11">
        <f t="shared" si="1"/>
        <v>100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/>
      <c r="K60" s="44"/>
      <c r="L60" s="26"/>
      <c r="M60" s="27"/>
    </row>
    <row r="61" spans="1:13" ht="52.5">
      <c r="A61" s="45" t="s">
        <v>132</v>
      </c>
      <c r="B61" s="18"/>
      <c r="C61" s="19"/>
      <c r="D61" s="20"/>
      <c r="E61" s="30">
        <v>225.3</v>
      </c>
      <c r="F61" s="30">
        <v>225.3</v>
      </c>
      <c r="G61" s="23">
        <v>225.3</v>
      </c>
      <c r="H61" s="24">
        <f t="shared" si="0"/>
        <v>100</v>
      </c>
      <c r="I61" s="11">
        <f t="shared" si="1"/>
        <v>100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>
      <c r="A63" s="45" t="s">
        <v>39</v>
      </c>
      <c r="B63" s="18"/>
      <c r="C63" s="19"/>
      <c r="D63" s="20"/>
      <c r="E63" s="30">
        <v>290</v>
      </c>
      <c r="F63" s="30">
        <v>290</v>
      </c>
      <c r="G63" s="23">
        <v>256.4</v>
      </c>
      <c r="H63" s="24">
        <f t="shared" si="0"/>
        <v>88.41379310344827</v>
      </c>
      <c r="I63" s="11">
        <f t="shared" si="1"/>
        <v>88.41379310344827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6848.9</v>
      </c>
      <c r="F64" s="30">
        <v>6848.9</v>
      </c>
      <c r="G64" s="23">
        <v>6848.9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>
      <c r="A66" s="45" t="s">
        <v>133</v>
      </c>
      <c r="B66" s="18"/>
      <c r="C66" s="19"/>
      <c r="D66" s="20"/>
      <c r="E66" s="30">
        <v>128.6</v>
      </c>
      <c r="F66" s="30">
        <v>128.6</v>
      </c>
      <c r="G66" s="23">
        <v>128.6</v>
      </c>
      <c r="H66" s="24">
        <f t="shared" si="0"/>
        <v>100</v>
      </c>
      <c r="I66" s="11">
        <f t="shared" si="1"/>
        <v>100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>
      <c r="A74" s="45" t="s">
        <v>70</v>
      </c>
      <c r="B74" s="18"/>
      <c r="C74" s="19"/>
      <c r="D74" s="20"/>
      <c r="E74" s="30">
        <v>540</v>
      </c>
      <c r="F74" s="30">
        <v>540</v>
      </c>
      <c r="G74" s="23">
        <v>540</v>
      </c>
      <c r="H74" s="24">
        <f t="shared" si="0"/>
        <v>100</v>
      </c>
      <c r="I74" s="11">
        <f t="shared" si="1"/>
        <v>100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>
      <c r="A78" s="45" t="s">
        <v>76</v>
      </c>
      <c r="B78" s="18"/>
      <c r="C78" s="19"/>
      <c r="D78" s="20"/>
      <c r="E78" s="30">
        <v>2400</v>
      </c>
      <c r="F78" s="30">
        <v>970</v>
      </c>
      <c r="G78" s="23">
        <v>970</v>
      </c>
      <c r="H78" s="24">
        <f t="shared" si="0"/>
        <v>40.416666666666664</v>
      </c>
      <c r="I78" s="11">
        <f t="shared" si="1"/>
        <v>100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826241.5</v>
      </c>
      <c r="C79" s="20">
        <f>C8+C6</f>
        <v>714359.08</v>
      </c>
      <c r="D79" s="20">
        <f>C79/B79*100</f>
        <v>86.45887189157165</v>
      </c>
      <c r="E79" s="20">
        <f>E6+E8</f>
        <v>953256.5899999999</v>
      </c>
      <c r="F79" s="20">
        <f>F6+F8</f>
        <v>710432.06</v>
      </c>
      <c r="G79" s="38">
        <f>G6+G8</f>
        <v>720600.71</v>
      </c>
      <c r="H79" s="48">
        <f>G79/E79*100</f>
        <v>75.59357234551088</v>
      </c>
      <c r="I79" s="48">
        <f>G79/F79*100</f>
        <v>101.43133320869555</v>
      </c>
      <c r="J79" s="20">
        <f>J8+J6</f>
        <v>22352.93</v>
      </c>
      <c r="K79" s="20">
        <f>K8+K6</f>
        <v>22352.93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0" fitToWidth="1" horizontalDpi="600" verticalDpi="600" orientation="landscape" paperSize="9" scale="4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23.00390625" style="1" hidden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21.42187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151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129</v>
      </c>
      <c r="G4" s="60" t="s">
        <v>4</v>
      </c>
      <c r="H4" s="62" t="s">
        <v>5</v>
      </c>
      <c r="I4" s="3"/>
      <c r="J4" s="64" t="s">
        <v>149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304279.6</v>
      </c>
      <c r="C6" s="6">
        <v>234776.7</v>
      </c>
      <c r="D6" s="7">
        <f>C6/B6*100</f>
        <v>77.15821238098118</v>
      </c>
      <c r="E6" s="6">
        <v>331130</v>
      </c>
      <c r="F6" s="8">
        <v>224706</v>
      </c>
      <c r="G6" s="9">
        <v>249313.4</v>
      </c>
      <c r="H6" s="10">
        <f>G6/E6*100</f>
        <v>75.29169812460363</v>
      </c>
      <c r="I6" s="11">
        <f>G6/F6*100</f>
        <v>110.9509314393029</v>
      </c>
      <c r="J6" s="6">
        <v>9077.6</v>
      </c>
      <c r="K6" s="6">
        <v>5462.2</v>
      </c>
      <c r="L6" s="12">
        <f>G6-C6</f>
        <v>14536.699999999983</v>
      </c>
      <c r="M6" s="12"/>
    </row>
    <row r="7" spans="1:13" ht="26.25">
      <c r="A7" s="13" t="s">
        <v>61</v>
      </c>
      <c r="B7" s="6">
        <v>293780</v>
      </c>
      <c r="C7" s="6">
        <v>224251.8</v>
      </c>
      <c r="D7" s="7">
        <f>C7/B7*100</f>
        <v>76.3332425624617</v>
      </c>
      <c r="E7" s="6">
        <v>320400.9</v>
      </c>
      <c r="F7" s="8">
        <v>213977</v>
      </c>
      <c r="G7" s="9">
        <v>238535.4</v>
      </c>
      <c r="H7" s="10">
        <f>G7/E7*100</f>
        <v>74.44904180980765</v>
      </c>
      <c r="I7" s="11">
        <f>G7/F7*100</f>
        <v>111.47712137285784</v>
      </c>
      <c r="J7" s="6">
        <v>9071.9</v>
      </c>
      <c r="K7" s="6">
        <v>5459.9</v>
      </c>
      <c r="L7" s="12">
        <f>G7-C7</f>
        <v>14283.600000000006</v>
      </c>
      <c r="M7" s="12"/>
    </row>
    <row r="8" spans="1:13" ht="26.25">
      <c r="A8" s="13" t="s">
        <v>10</v>
      </c>
      <c r="B8" s="14">
        <v>521961.9</v>
      </c>
      <c r="C8" s="14">
        <v>496533.49</v>
      </c>
      <c r="D8" s="15">
        <f>C8/B8*100</f>
        <v>95.12830151012938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622821.6899999998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485726.06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477447.20999999996</v>
      </c>
      <c r="H8" s="10">
        <f aca="true" t="shared" si="0" ref="H8:H78">G8/E8*100</f>
        <v>76.65873197190678</v>
      </c>
      <c r="I8" s="11">
        <f>G8/F8*100</f>
        <v>98.29557219968802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J9+J10+J11+J12+J13+J14+J15+J16+J17+J18+J19+J20+J21+J22+J23+J24+J25+J26+J27+J28+J29+J32+J33+J34+J35+J36+J37+J38+J39+J40+J41+J42+J43+J44+J45+J46+J49+J50+J51+J52+J53+J54+J55+J56+J57+J58+J60+J67+J62+J30+J77+J63+J48+J68+J69+J47+J64+J78+J66+J72+J73+J74+J75+J65+J76+J31</f>
        <v>19367.82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K9+K10+K11+K12+K13+K14+K15+K16+K17+K18+K19+K20+K21+K22+K23+K24+K25+K26+K27+K28+K29+K32+K33+K34+K35+K36+K37+K38+K39+K40+K41+K42+K43+K44+K45+K46+K49+K50+K51+K52+K53+K54+K55+K56+K57+K58+K60+K67+K62+K30+K77+K63+K48+K68+K69+K47+K64+K78+K66+K72+K73+K74+K75+K65+K76+K31</f>
        <v>630.29</v>
      </c>
      <c r="L8" s="12"/>
      <c r="M8" s="12">
        <f>C8-G8</f>
        <v>19086.280000000028</v>
      </c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17163.3</v>
      </c>
      <c r="G9" s="23">
        <v>17163.07</v>
      </c>
      <c r="H9" s="24">
        <f t="shared" si="0"/>
        <v>74.99899494852387</v>
      </c>
      <c r="I9" s="11">
        <f>G9/F9*100</f>
        <v>99.99865993136518</v>
      </c>
      <c r="J9" s="25">
        <v>953.57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23478.08</v>
      </c>
      <c r="G10" s="23">
        <v>22044.37</v>
      </c>
      <c r="H10" s="24">
        <f t="shared" si="0"/>
        <v>75.11472829124017</v>
      </c>
      <c r="I10" s="11">
        <f>G10/F10*100</f>
        <v>93.8934103640502</v>
      </c>
      <c r="J10" s="25">
        <v>978.27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137061.9</v>
      </c>
      <c r="G11" s="23">
        <v>133053.52</v>
      </c>
      <c r="H11" s="24">
        <f t="shared" si="0"/>
        <v>82.51416905375713</v>
      </c>
      <c r="I11" s="11">
        <f aca="true" t="shared" si="1" ref="I11:I78">G11/F11*100</f>
        <v>97.07549654572131</v>
      </c>
      <c r="J11" s="25">
        <v>4031.22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1062.08</v>
      </c>
      <c r="G12" s="23">
        <v>982.54</v>
      </c>
      <c r="H12" s="32">
        <f t="shared" si="0"/>
        <v>74.0087375715577</v>
      </c>
      <c r="I12" s="11">
        <f t="shared" si="1"/>
        <v>92.51092196444712</v>
      </c>
      <c r="J12" s="33">
        <v>44.27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162634.57</v>
      </c>
      <c r="G13" s="23">
        <v>160825.64</v>
      </c>
      <c r="H13" s="32">
        <f t="shared" si="0"/>
        <v>74.16579777086146</v>
      </c>
      <c r="I13" s="11">
        <f t="shared" si="1"/>
        <v>98.88773340133035</v>
      </c>
      <c r="J13" s="33">
        <v>9035.22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59919.75</v>
      </c>
      <c r="G14" s="23">
        <v>59191.23</v>
      </c>
      <c r="H14" s="24">
        <f t="shared" si="0"/>
        <v>74.08813037437572</v>
      </c>
      <c r="I14" s="11">
        <f t="shared" si="1"/>
        <v>98.78417383250098</v>
      </c>
      <c r="J14" s="25">
        <v>3328.87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1056.6</v>
      </c>
      <c r="G15" s="23">
        <v>936.26</v>
      </c>
      <c r="H15" s="24">
        <f t="shared" si="0"/>
        <v>66.4579784213515</v>
      </c>
      <c r="I15" s="11">
        <f t="shared" si="1"/>
        <v>88.61063789513534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500.85</v>
      </c>
      <c r="G16" s="23">
        <v>506.8</v>
      </c>
      <c r="H16" s="32">
        <f t="shared" si="0"/>
        <v>70.83158630328442</v>
      </c>
      <c r="I16" s="11">
        <f t="shared" si="1"/>
        <v>101.18798043326345</v>
      </c>
      <c r="J16" s="23">
        <v>35.77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254.45</v>
      </c>
      <c r="G17" s="23">
        <v>257.5</v>
      </c>
      <c r="H17" s="24">
        <f t="shared" si="0"/>
        <v>70.83906464924347</v>
      </c>
      <c r="I17" s="11">
        <f t="shared" si="1"/>
        <v>101.19866378463354</v>
      </c>
      <c r="J17" s="23">
        <v>18.17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238.98</v>
      </c>
      <c r="G18" s="23">
        <v>251.22</v>
      </c>
      <c r="H18" s="24">
        <f t="shared" si="0"/>
        <v>73.58523725834797</v>
      </c>
      <c r="I18" s="39">
        <f t="shared" si="1"/>
        <v>105.12176751192568</v>
      </c>
      <c r="J18" s="40">
        <v>34.14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383.85</v>
      </c>
      <c r="G19" s="23">
        <v>383.76</v>
      </c>
      <c r="H19" s="24">
        <f t="shared" si="0"/>
        <v>74.98241500586165</v>
      </c>
      <c r="I19" s="11">
        <f t="shared" si="1"/>
        <v>99.97655334114887</v>
      </c>
      <c r="J19" s="25">
        <v>21.32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238.98</v>
      </c>
      <c r="G20" s="23">
        <v>255.98</v>
      </c>
      <c r="H20" s="32">
        <f t="shared" si="0"/>
        <v>74.97949619214998</v>
      </c>
      <c r="I20" s="11">
        <f t="shared" si="1"/>
        <v>107.11356598878568</v>
      </c>
      <c r="J20" s="33">
        <v>14.22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1296.03</v>
      </c>
      <c r="G21" s="23">
        <v>1296.03</v>
      </c>
      <c r="H21" s="24">
        <f t="shared" si="0"/>
        <v>74.9973959840287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3585.15</v>
      </c>
      <c r="G22" s="23">
        <v>3154.69</v>
      </c>
      <c r="H22" s="24">
        <f t="shared" si="0"/>
        <v>65.99493745031589</v>
      </c>
      <c r="I22" s="11">
        <f t="shared" si="1"/>
        <v>87.99324993375451</v>
      </c>
      <c r="J22" s="43">
        <v>199.15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705.37</v>
      </c>
      <c r="G23" s="23">
        <v>687.41</v>
      </c>
      <c r="H23" s="32">
        <f t="shared" si="0"/>
        <v>73.08984582668792</v>
      </c>
      <c r="I23" s="11">
        <f t="shared" si="1"/>
        <v>97.4538185633072</v>
      </c>
      <c r="J23" s="33">
        <v>39.42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34.51</v>
      </c>
      <c r="G24" s="23">
        <v>28.37</v>
      </c>
      <c r="H24" s="24">
        <f t="shared" si="0"/>
        <v>57.54563894523327</v>
      </c>
      <c r="I24" s="11">
        <f t="shared" si="1"/>
        <v>82.20805563604753</v>
      </c>
      <c r="J24" s="25">
        <v>2.47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>
        <v>2.6</v>
      </c>
      <c r="H26" s="24">
        <f t="shared" si="0"/>
        <v>100</v>
      </c>
      <c r="I26" s="11">
        <f t="shared" si="1"/>
        <v>100</v>
      </c>
      <c r="J26" s="44">
        <v>2.6</v>
      </c>
      <c r="K26" s="44">
        <v>2.6</v>
      </c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2749.74</v>
      </c>
      <c r="G27" s="23">
        <v>2749.4</v>
      </c>
      <c r="H27" s="24">
        <f t="shared" si="0"/>
        <v>69.99134463622015</v>
      </c>
      <c r="I27" s="11">
        <f t="shared" si="1"/>
        <v>99.98763519460023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101.4</v>
      </c>
      <c r="G28" s="23">
        <v>101.4</v>
      </c>
      <c r="H28" s="24">
        <f t="shared" si="0"/>
        <v>69.9792960662526</v>
      </c>
      <c r="I28" s="11">
        <f t="shared" si="1"/>
        <v>100</v>
      </c>
      <c r="J28" s="44"/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5761.7</v>
      </c>
      <c r="G29" s="23">
        <v>5761.7</v>
      </c>
      <c r="H29" s="24">
        <f t="shared" si="0"/>
        <v>83.3892957420326</v>
      </c>
      <c r="I29" s="11">
        <f t="shared" si="1"/>
        <v>100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>
        <v>8.7</v>
      </c>
      <c r="G30" s="23">
        <v>8.7</v>
      </c>
      <c r="H30" s="24">
        <f t="shared" si="0"/>
        <v>100</v>
      </c>
      <c r="I30" s="11">
        <f t="shared" si="1"/>
        <v>100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7.5</v>
      </c>
      <c r="F31" s="30">
        <v>7.5</v>
      </c>
      <c r="G31" s="23">
        <v>7.5</v>
      </c>
      <c r="H31" s="24">
        <f t="shared" si="0"/>
        <v>100</v>
      </c>
      <c r="I31" s="11">
        <f t="shared" si="1"/>
        <v>100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512.72</v>
      </c>
      <c r="F32" s="30">
        <v>511.27</v>
      </c>
      <c r="G32" s="23">
        <v>512.72</v>
      </c>
      <c r="H32" s="24">
        <f t="shared" si="0"/>
        <v>100</v>
      </c>
      <c r="I32" s="11">
        <f t="shared" si="1"/>
        <v>100.28360748723767</v>
      </c>
      <c r="J32" s="44">
        <v>1.45</v>
      </c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3008.8</v>
      </c>
      <c r="F35" s="30">
        <v>3008.8</v>
      </c>
      <c r="G35" s="23">
        <v>3008.8</v>
      </c>
      <c r="H35" s="24">
        <f t="shared" si="0"/>
        <v>100</v>
      </c>
      <c r="I35" s="11">
        <f t="shared" si="1"/>
        <v>100</v>
      </c>
      <c r="J35" s="44"/>
      <c r="K35" s="44"/>
      <c r="L35" s="26"/>
      <c r="M35" s="27"/>
    </row>
    <row r="36" spans="1:13" ht="26.25">
      <c r="A36" s="45" t="s">
        <v>32</v>
      </c>
      <c r="B36" s="18"/>
      <c r="C36" s="19"/>
      <c r="D36" s="20"/>
      <c r="E36" s="30">
        <v>6909.4</v>
      </c>
      <c r="F36" s="30">
        <v>5182</v>
      </c>
      <c r="G36" s="23">
        <v>4836.6</v>
      </c>
      <c r="H36" s="24">
        <f t="shared" si="0"/>
        <v>70.00028946073465</v>
      </c>
      <c r="I36" s="11">
        <f t="shared" si="1"/>
        <v>93.33461983790043</v>
      </c>
      <c r="J36" s="33"/>
      <c r="K36" s="33"/>
      <c r="L36" s="26"/>
      <c r="M36" s="27"/>
    </row>
    <row r="37" spans="1:13" ht="26.25">
      <c r="A37" s="45" t="s">
        <v>33</v>
      </c>
      <c r="B37" s="18"/>
      <c r="C37" s="19"/>
      <c r="D37" s="20"/>
      <c r="E37" s="30">
        <v>275.32</v>
      </c>
      <c r="F37" s="30">
        <v>275.32</v>
      </c>
      <c r="G37" s="23">
        <v>275.32</v>
      </c>
      <c r="H37" s="24">
        <f t="shared" si="0"/>
        <v>100</v>
      </c>
      <c r="I37" s="11">
        <f t="shared" si="1"/>
        <v>100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>
      <c r="A41" s="45" t="s">
        <v>55</v>
      </c>
      <c r="B41" s="18"/>
      <c r="C41" s="19"/>
      <c r="D41" s="20"/>
      <c r="E41" s="30">
        <v>100</v>
      </c>
      <c r="F41" s="30">
        <v>100</v>
      </c>
      <c r="G41" s="23">
        <v>100</v>
      </c>
      <c r="H41" s="24">
        <f t="shared" si="0"/>
        <v>100</v>
      </c>
      <c r="I41" s="11">
        <f t="shared" si="1"/>
        <v>100</v>
      </c>
      <c r="J41" s="44"/>
      <c r="K41" s="44"/>
      <c r="L41" s="26"/>
      <c r="M41" s="27"/>
    </row>
    <row r="42" spans="1:13" ht="26.25">
      <c r="A42" s="45" t="s">
        <v>138</v>
      </c>
      <c r="B42" s="18"/>
      <c r="C42" s="19"/>
      <c r="D42" s="20"/>
      <c r="E42" s="30">
        <v>145.5</v>
      </c>
      <c r="F42" s="30">
        <v>145.5</v>
      </c>
      <c r="G42" s="23">
        <v>145.5</v>
      </c>
      <c r="H42" s="24">
        <f t="shared" si="0"/>
        <v>100</v>
      </c>
      <c r="I42" s="11">
        <f t="shared" si="1"/>
        <v>100</v>
      </c>
      <c r="J42" s="44"/>
      <c r="K42" s="44"/>
      <c r="L42" s="26"/>
      <c r="M42" s="27"/>
    </row>
    <row r="43" spans="1:13" ht="26.25">
      <c r="A43" s="45" t="s">
        <v>139</v>
      </c>
      <c r="B43" s="18"/>
      <c r="C43" s="19"/>
      <c r="D43" s="20"/>
      <c r="E43" s="30">
        <v>37.3</v>
      </c>
      <c r="F43" s="30">
        <v>37.3</v>
      </c>
      <c r="G43" s="23">
        <v>37.3</v>
      </c>
      <c r="H43" s="24">
        <f t="shared" si="0"/>
        <v>100</v>
      </c>
      <c r="I43" s="11">
        <f t="shared" si="1"/>
        <v>100</v>
      </c>
      <c r="J43" s="44"/>
      <c r="K43" s="44"/>
      <c r="L43" s="26"/>
      <c r="M43" s="27"/>
    </row>
    <row r="44" spans="1:13" ht="52.5">
      <c r="A44" s="45" t="s">
        <v>52</v>
      </c>
      <c r="B44" s="18"/>
      <c r="C44" s="19"/>
      <c r="D44" s="20"/>
      <c r="E44" s="30">
        <v>16752.96</v>
      </c>
      <c r="F44" s="30">
        <v>16752.96</v>
      </c>
      <c r="G44" s="23">
        <v>16752.96</v>
      </c>
      <c r="H44" s="24">
        <f t="shared" si="0"/>
        <v>100</v>
      </c>
      <c r="I44" s="11">
        <f t="shared" si="1"/>
        <v>100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>
      <c r="A48" s="45" t="s">
        <v>56</v>
      </c>
      <c r="B48" s="18"/>
      <c r="C48" s="19"/>
      <c r="D48" s="20"/>
      <c r="E48" s="30">
        <v>4500</v>
      </c>
      <c r="F48" s="30">
        <v>4500</v>
      </c>
      <c r="G48" s="23">
        <v>4500</v>
      </c>
      <c r="H48" s="24">
        <f t="shared" si="0"/>
        <v>100</v>
      </c>
      <c r="I48" s="11">
        <f t="shared" si="1"/>
        <v>100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>
      <c r="A50" s="45" t="s">
        <v>119</v>
      </c>
      <c r="B50" s="18"/>
      <c r="C50" s="19"/>
      <c r="D50" s="20"/>
      <c r="E50" s="30">
        <v>2643.2</v>
      </c>
      <c r="F50" s="30">
        <v>2643.2</v>
      </c>
      <c r="G50" s="23">
        <v>2643.2</v>
      </c>
      <c r="H50" s="24">
        <f t="shared" si="0"/>
        <v>100</v>
      </c>
      <c r="I50" s="11">
        <f t="shared" si="1"/>
        <v>100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141.7</v>
      </c>
      <c r="F53" s="30">
        <v>28.59</v>
      </c>
      <c r="G53" s="23">
        <v>141.7</v>
      </c>
      <c r="H53" s="24">
        <f t="shared" si="0"/>
        <v>100</v>
      </c>
      <c r="I53" s="11">
        <f t="shared" si="1"/>
        <v>495.6278419027631</v>
      </c>
      <c r="J53" s="44">
        <v>45.7</v>
      </c>
      <c r="K53" s="44">
        <v>45.7</v>
      </c>
      <c r="L53" s="26"/>
      <c r="M53" s="27"/>
    </row>
    <row r="54" spans="1:13" ht="52.5">
      <c r="A54" s="45" t="s">
        <v>71</v>
      </c>
      <c r="B54" s="18"/>
      <c r="C54" s="19"/>
      <c r="D54" s="20"/>
      <c r="E54" s="30">
        <v>42473.6</v>
      </c>
      <c r="F54" s="30">
        <v>24715.63</v>
      </c>
      <c r="G54" s="23">
        <v>24715.63</v>
      </c>
      <c r="H54" s="24">
        <f t="shared" si="0"/>
        <v>58.190570142394336</v>
      </c>
      <c r="I54" s="11">
        <f t="shared" si="1"/>
        <v>100</v>
      </c>
      <c r="J54" s="44"/>
      <c r="K54" s="44"/>
      <c r="L54" s="26"/>
      <c r="M54" s="27"/>
    </row>
    <row r="55" spans="1:13" ht="26.25">
      <c r="A55" s="45" t="s">
        <v>86</v>
      </c>
      <c r="B55" s="18"/>
      <c r="C55" s="19"/>
      <c r="D55" s="20"/>
      <c r="E55" s="30">
        <v>18.6</v>
      </c>
      <c r="F55" s="30">
        <v>18.6</v>
      </c>
      <c r="G55" s="23">
        <v>18.6</v>
      </c>
      <c r="H55" s="24">
        <f t="shared" si="0"/>
        <v>100</v>
      </c>
      <c r="I55" s="11">
        <f t="shared" si="1"/>
        <v>100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/>
      <c r="K60" s="44"/>
      <c r="L60" s="26"/>
      <c r="M60" s="27"/>
    </row>
    <row r="61" spans="1:13" ht="52.5">
      <c r="A61" s="45" t="s">
        <v>132</v>
      </c>
      <c r="B61" s="18"/>
      <c r="C61" s="19"/>
      <c r="D61" s="20"/>
      <c r="E61" s="30">
        <v>225.3</v>
      </c>
      <c r="F61" s="30">
        <v>225.3</v>
      </c>
      <c r="G61" s="23">
        <v>225.3</v>
      </c>
      <c r="H61" s="24">
        <f t="shared" si="0"/>
        <v>100</v>
      </c>
      <c r="I61" s="11">
        <f t="shared" si="1"/>
        <v>100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>
      <c r="A63" s="45" t="s">
        <v>39</v>
      </c>
      <c r="B63" s="18"/>
      <c r="C63" s="19"/>
      <c r="D63" s="20"/>
      <c r="E63" s="30">
        <v>290</v>
      </c>
      <c r="F63" s="30">
        <v>290</v>
      </c>
      <c r="G63" s="23">
        <v>256.4</v>
      </c>
      <c r="H63" s="24">
        <f t="shared" si="0"/>
        <v>88.41379310344827</v>
      </c>
      <c r="I63" s="11">
        <f t="shared" si="1"/>
        <v>88.41379310344827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6848.9</v>
      </c>
      <c r="F64" s="30">
        <v>6848.9</v>
      </c>
      <c r="G64" s="23">
        <v>6848.9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>
      <c r="A66" s="45" t="s">
        <v>133</v>
      </c>
      <c r="B66" s="18"/>
      <c r="C66" s="19"/>
      <c r="D66" s="20"/>
      <c r="E66" s="30">
        <v>128.6</v>
      </c>
      <c r="F66" s="30">
        <v>128.6</v>
      </c>
      <c r="G66" s="23">
        <v>128.6</v>
      </c>
      <c r="H66" s="24">
        <f t="shared" si="0"/>
        <v>100</v>
      </c>
      <c r="I66" s="11">
        <f t="shared" si="1"/>
        <v>100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>
      <c r="A74" s="45" t="s">
        <v>70</v>
      </c>
      <c r="B74" s="18"/>
      <c r="C74" s="19"/>
      <c r="D74" s="20"/>
      <c r="E74" s="30">
        <v>540</v>
      </c>
      <c r="F74" s="30">
        <v>540</v>
      </c>
      <c r="G74" s="23">
        <v>540</v>
      </c>
      <c r="H74" s="24">
        <f t="shared" si="0"/>
        <v>100</v>
      </c>
      <c r="I74" s="11">
        <f t="shared" si="1"/>
        <v>100</v>
      </c>
      <c r="J74" s="44"/>
      <c r="K74" s="44"/>
      <c r="L74" s="26"/>
      <c r="M74" s="27"/>
    </row>
    <row r="75" spans="1:13" ht="26.25">
      <c r="A75" s="45" t="s">
        <v>72</v>
      </c>
      <c r="B75" s="18"/>
      <c r="C75" s="19"/>
      <c r="D75" s="20"/>
      <c r="E75" s="30">
        <v>581.99</v>
      </c>
      <c r="F75" s="30"/>
      <c r="G75" s="23">
        <v>581.99</v>
      </c>
      <c r="H75" s="24">
        <f t="shared" si="0"/>
        <v>100</v>
      </c>
      <c r="I75" s="11" t="e">
        <f t="shared" si="1"/>
        <v>#DIV/0!</v>
      </c>
      <c r="J75" s="33">
        <v>581.99</v>
      </c>
      <c r="K75" s="33">
        <v>581.99</v>
      </c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>
      <c r="A78" s="45" t="s">
        <v>76</v>
      </c>
      <c r="B78" s="18"/>
      <c r="C78" s="19"/>
      <c r="D78" s="20"/>
      <c r="E78" s="30">
        <v>2400</v>
      </c>
      <c r="F78" s="30">
        <v>970</v>
      </c>
      <c r="G78" s="23">
        <v>970</v>
      </c>
      <c r="H78" s="24">
        <f t="shared" si="0"/>
        <v>40.416666666666664</v>
      </c>
      <c r="I78" s="11">
        <f t="shared" si="1"/>
        <v>100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826241.5</v>
      </c>
      <c r="C79" s="20">
        <f>C8+C6</f>
        <v>731310.19</v>
      </c>
      <c r="D79" s="20">
        <f>C79/B79*100</f>
        <v>88.51046455545986</v>
      </c>
      <c r="E79" s="20">
        <f>E6+E8</f>
        <v>953951.6899999998</v>
      </c>
      <c r="F79" s="20">
        <f>F6+F8</f>
        <v>710432.06</v>
      </c>
      <c r="G79" s="38">
        <f>G6+G8</f>
        <v>726760.61</v>
      </c>
      <c r="H79" s="48">
        <f>G79/E79*100</f>
        <v>76.18421536629387</v>
      </c>
      <c r="I79" s="48">
        <f>G79/F79*100</f>
        <v>102.29839711907145</v>
      </c>
      <c r="J79" s="20">
        <f>J8+J6</f>
        <v>28445.42</v>
      </c>
      <c r="K79" s="20">
        <f>K8+K6</f>
        <v>6092.49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2" fitToWidth="1" horizontalDpi="600" verticalDpi="600" orientation="landscape" paperSize="9" scale="4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A44">
      <selection activeCell="A44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23.00390625" style="1" hidden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21.42187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152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129</v>
      </c>
      <c r="G4" s="60" t="s">
        <v>4</v>
      </c>
      <c r="H4" s="62" t="s">
        <v>5</v>
      </c>
      <c r="I4" s="3"/>
      <c r="J4" s="64" t="s">
        <v>149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304279.6</v>
      </c>
      <c r="C6" s="6">
        <v>245203.2</v>
      </c>
      <c r="D6" s="7">
        <f>C6/B6*100</f>
        <v>80.58483053086701</v>
      </c>
      <c r="E6" s="6">
        <v>331130</v>
      </c>
      <c r="F6" s="8">
        <v>224706</v>
      </c>
      <c r="G6" s="9">
        <v>262599.5</v>
      </c>
      <c r="H6" s="10">
        <f>G6/E6*100</f>
        <v>79.3040497689729</v>
      </c>
      <c r="I6" s="11">
        <f>G6/F6*100</f>
        <v>116.86359064733473</v>
      </c>
      <c r="J6" s="6">
        <v>22363.9</v>
      </c>
      <c r="K6" s="6">
        <v>12639.1</v>
      </c>
      <c r="L6" s="12">
        <f>G6-C6</f>
        <v>17396.29999999999</v>
      </c>
      <c r="M6" s="12"/>
    </row>
    <row r="7" spans="1:13" ht="26.25">
      <c r="A7" s="13" t="s">
        <v>61</v>
      </c>
      <c r="B7" s="6">
        <v>293780</v>
      </c>
      <c r="C7" s="6">
        <v>234666.1</v>
      </c>
      <c r="D7" s="7">
        <f>C7/B7*100</f>
        <v>79.87817414391722</v>
      </c>
      <c r="E7" s="6">
        <v>320400.9</v>
      </c>
      <c r="F7" s="8">
        <v>213977</v>
      </c>
      <c r="G7" s="9">
        <v>251813.7</v>
      </c>
      <c r="H7" s="10">
        <f>G7/E7*100</f>
        <v>78.59331855809394</v>
      </c>
      <c r="I7" s="11">
        <f>G7/F7*100</f>
        <v>117.68260140108518</v>
      </c>
      <c r="J7" s="6">
        <v>22350.2</v>
      </c>
      <c r="K7" s="6">
        <v>12631.4</v>
      </c>
      <c r="L7" s="12">
        <f>G7-C7</f>
        <v>17147.600000000006</v>
      </c>
      <c r="M7" s="12"/>
    </row>
    <row r="8" spans="1:13" ht="26.25">
      <c r="A8" s="13" t="s">
        <v>10</v>
      </c>
      <c r="B8" s="14">
        <v>521961.9</v>
      </c>
      <c r="C8" s="14">
        <v>510148.19</v>
      </c>
      <c r="D8" s="15">
        <f>C8/B8*100</f>
        <v>97.73667196781986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625422.5099999998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485726.06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499352.7</v>
      </c>
      <c r="H8" s="10">
        <f aca="true" t="shared" si="0" ref="H8:H78">G8/E8*100</f>
        <v>79.84245722143902</v>
      </c>
      <c r="I8" s="11">
        <f>G8/F8*100</f>
        <v>102.80541669928107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J9+J10+J11+J12+J13+J14+J15+J16+J17+J18+J19+J20+J21+J22+J23+J24+J25+J26+J27+J28+J29+J32+J33+J34+J35+J36+J37+J38+J39+J40+J41+J42+J43+J44+J45+J46+J49+J50+J51+J52+J53+J54+J55+J56+J57+J58+J60+J67+J62+J30+J77+J63+J48+J68+J69+J47+J64+J78+J66+J72+J73+J74+J75+J65+J76+J31</f>
        <v>41273.299999999974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K9+K10+K11+K12+K13+K14+K15+K16+K17+K18+K19+K20+K21+K22+K23+K24+K25+K26+K27+K28+K29+K32+K33+K34+K35+K36+K37+K38+K39+K40+K41+K42+K43+K44+K45+K46+K49+K50+K51+K52+K53+K54+K55+K56+K57+K58+K60+K67+K62+K30+K77+K63+K48+K68+K69+K47+K64+K78+K66+K72+K73+K74+K75+K65+K76+K31</f>
        <v>21905.48</v>
      </c>
      <c r="L8" s="12"/>
      <c r="M8" s="12">
        <f>C8-G8</f>
        <v>10795.48999999999</v>
      </c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17163.3</v>
      </c>
      <c r="G9" s="23">
        <v>18116.64</v>
      </c>
      <c r="H9" s="24">
        <f t="shared" si="0"/>
        <v>79.1658946706053</v>
      </c>
      <c r="I9" s="11">
        <f>G9/F9*100</f>
        <v>105.55452622747374</v>
      </c>
      <c r="J9" s="25">
        <v>1907.14</v>
      </c>
      <c r="K9" s="25">
        <v>953.57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23478.08</v>
      </c>
      <c r="G10" s="23">
        <v>23022.64</v>
      </c>
      <c r="H10" s="24">
        <f t="shared" si="0"/>
        <v>78.44811841513446</v>
      </c>
      <c r="I10" s="11">
        <f>G10/F10*100</f>
        <v>98.06014801891806</v>
      </c>
      <c r="J10" s="25">
        <v>1956.54</v>
      </c>
      <c r="K10" s="25">
        <v>978.27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137061.9</v>
      </c>
      <c r="G11" s="23">
        <v>137084.74</v>
      </c>
      <c r="H11" s="24">
        <f t="shared" si="0"/>
        <v>85.01416130178549</v>
      </c>
      <c r="I11" s="11">
        <f aca="true" t="shared" si="1" ref="I11:I78">G11/F11*100</f>
        <v>100.01666400363631</v>
      </c>
      <c r="J11" s="25">
        <v>8062.44</v>
      </c>
      <c r="K11" s="25">
        <v>4031.22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1062.08</v>
      </c>
      <c r="G12" s="23">
        <v>1027.11</v>
      </c>
      <c r="H12" s="32">
        <f t="shared" si="0"/>
        <v>77.36592347092498</v>
      </c>
      <c r="I12" s="11">
        <f t="shared" si="1"/>
        <v>96.70740433865622</v>
      </c>
      <c r="J12" s="33">
        <v>88.54</v>
      </c>
      <c r="K12" s="33">
        <v>44.57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162634.57</v>
      </c>
      <c r="G13" s="23">
        <v>169860.86</v>
      </c>
      <c r="H13" s="32">
        <f t="shared" si="0"/>
        <v>78.3324486813459</v>
      </c>
      <c r="I13" s="11">
        <f t="shared" si="1"/>
        <v>104.44326811944103</v>
      </c>
      <c r="J13" s="33">
        <v>18070.44</v>
      </c>
      <c r="K13" s="33">
        <v>9035.22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59919.75</v>
      </c>
      <c r="G14" s="23">
        <v>62519.8</v>
      </c>
      <c r="H14" s="24">
        <f t="shared" si="0"/>
        <v>78.25441528043758</v>
      </c>
      <c r="I14" s="11">
        <f t="shared" si="1"/>
        <v>104.33922037391679</v>
      </c>
      <c r="J14" s="25">
        <v>6657.74</v>
      </c>
      <c r="K14" s="25">
        <v>3328.57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1056.6</v>
      </c>
      <c r="G15" s="23">
        <v>936.26</v>
      </c>
      <c r="H15" s="24">
        <f t="shared" si="0"/>
        <v>66.4579784213515</v>
      </c>
      <c r="I15" s="11">
        <f t="shared" si="1"/>
        <v>88.61063789513534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500.85</v>
      </c>
      <c r="G16" s="23">
        <v>506.8</v>
      </c>
      <c r="H16" s="32">
        <f t="shared" si="0"/>
        <v>70.83158630328442</v>
      </c>
      <c r="I16" s="11">
        <f t="shared" si="1"/>
        <v>101.18798043326345</v>
      </c>
      <c r="J16" s="23">
        <v>35.77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254.45</v>
      </c>
      <c r="G17" s="23">
        <v>275.67</v>
      </c>
      <c r="H17" s="24">
        <f t="shared" si="0"/>
        <v>75.83768913342503</v>
      </c>
      <c r="I17" s="11">
        <f t="shared" si="1"/>
        <v>108.33955590489293</v>
      </c>
      <c r="J17" s="23">
        <v>36.34</v>
      </c>
      <c r="K17" s="23">
        <v>18.17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238.98</v>
      </c>
      <c r="G18" s="23">
        <v>251.22</v>
      </c>
      <c r="H18" s="24">
        <f t="shared" si="0"/>
        <v>73.58523725834797</v>
      </c>
      <c r="I18" s="39">
        <f t="shared" si="1"/>
        <v>105.12176751192568</v>
      </c>
      <c r="J18" s="40">
        <v>34.14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383.85</v>
      </c>
      <c r="G19" s="23">
        <v>405.09</v>
      </c>
      <c r="H19" s="24">
        <f t="shared" si="0"/>
        <v>79.15005861664713</v>
      </c>
      <c r="I19" s="11">
        <f t="shared" si="1"/>
        <v>105.53341148886281</v>
      </c>
      <c r="J19" s="25">
        <v>42.64</v>
      </c>
      <c r="K19" s="25">
        <v>21.32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238.98</v>
      </c>
      <c r="G20" s="23">
        <v>270.2</v>
      </c>
      <c r="H20" s="32">
        <f t="shared" si="0"/>
        <v>79.14469830111307</v>
      </c>
      <c r="I20" s="11">
        <f t="shared" si="1"/>
        <v>113.0638547158758</v>
      </c>
      <c r="J20" s="33">
        <v>28.44</v>
      </c>
      <c r="K20" s="33">
        <v>14.22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1296.03</v>
      </c>
      <c r="G21" s="23">
        <v>1718.05</v>
      </c>
      <c r="H21" s="24">
        <f t="shared" si="0"/>
        <v>99.41843643307679</v>
      </c>
      <c r="I21" s="11">
        <f t="shared" si="1"/>
        <v>132.56251784295117</v>
      </c>
      <c r="J21" s="43">
        <v>422.02</v>
      </c>
      <c r="K21" s="43">
        <v>422.02</v>
      </c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3585.15</v>
      </c>
      <c r="G22" s="23">
        <v>3353.84</v>
      </c>
      <c r="H22" s="24">
        <f t="shared" si="0"/>
        <v>70.16108112631271</v>
      </c>
      <c r="I22" s="11">
        <f t="shared" si="1"/>
        <v>93.54810816841695</v>
      </c>
      <c r="J22" s="43">
        <v>398.3</v>
      </c>
      <c r="K22" s="43">
        <v>199.15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705.37</v>
      </c>
      <c r="G23" s="23">
        <v>726.83</v>
      </c>
      <c r="H23" s="32">
        <f t="shared" si="0"/>
        <v>77.28123338649655</v>
      </c>
      <c r="I23" s="11">
        <f t="shared" si="1"/>
        <v>103.04237492379886</v>
      </c>
      <c r="J23" s="33">
        <v>78.84</v>
      </c>
      <c r="K23" s="33">
        <v>39.42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34.51</v>
      </c>
      <c r="G24" s="23">
        <v>30.84</v>
      </c>
      <c r="H24" s="24">
        <f t="shared" si="0"/>
        <v>62.55578093306289</v>
      </c>
      <c r="I24" s="11">
        <f t="shared" si="1"/>
        <v>89.36540133294699</v>
      </c>
      <c r="J24" s="25">
        <v>4.94</v>
      </c>
      <c r="K24" s="25">
        <v>2.47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>
        <v>2.6</v>
      </c>
      <c r="H26" s="24">
        <f t="shared" si="0"/>
        <v>100</v>
      </c>
      <c r="I26" s="11">
        <f t="shared" si="1"/>
        <v>100</v>
      </c>
      <c r="J26" s="44">
        <v>2.6</v>
      </c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2749.74</v>
      </c>
      <c r="G27" s="23">
        <v>2749.4</v>
      </c>
      <c r="H27" s="24">
        <f t="shared" si="0"/>
        <v>69.99134463622015</v>
      </c>
      <c r="I27" s="11">
        <f t="shared" si="1"/>
        <v>99.98763519460023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101.4</v>
      </c>
      <c r="G28" s="23">
        <v>101.4</v>
      </c>
      <c r="H28" s="24">
        <f t="shared" si="0"/>
        <v>69.9792960662526</v>
      </c>
      <c r="I28" s="11">
        <f t="shared" si="1"/>
        <v>100</v>
      </c>
      <c r="J28" s="44"/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5761.7</v>
      </c>
      <c r="G29" s="23">
        <v>6412.65</v>
      </c>
      <c r="H29" s="24">
        <f t="shared" si="0"/>
        <v>92.81051900309723</v>
      </c>
      <c r="I29" s="11">
        <f t="shared" si="1"/>
        <v>111.29788083378169</v>
      </c>
      <c r="J29" s="44">
        <v>650.95</v>
      </c>
      <c r="K29" s="44">
        <v>650.95</v>
      </c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>
        <v>8.7</v>
      </c>
      <c r="G30" s="23">
        <v>8.7</v>
      </c>
      <c r="H30" s="24">
        <f t="shared" si="0"/>
        <v>100</v>
      </c>
      <c r="I30" s="11">
        <f t="shared" si="1"/>
        <v>100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7.5</v>
      </c>
      <c r="F31" s="30">
        <v>7.5</v>
      </c>
      <c r="G31" s="23">
        <v>7.5</v>
      </c>
      <c r="H31" s="24">
        <f t="shared" si="0"/>
        <v>100</v>
      </c>
      <c r="I31" s="11">
        <f t="shared" si="1"/>
        <v>100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512.72</v>
      </c>
      <c r="F32" s="30">
        <v>511.27</v>
      </c>
      <c r="G32" s="23">
        <v>512.72</v>
      </c>
      <c r="H32" s="24">
        <f t="shared" si="0"/>
        <v>100</v>
      </c>
      <c r="I32" s="11">
        <f t="shared" si="1"/>
        <v>100.28360748723767</v>
      </c>
      <c r="J32" s="44">
        <v>1.45</v>
      </c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3008.8</v>
      </c>
      <c r="F35" s="30">
        <v>3008.8</v>
      </c>
      <c r="G35" s="23">
        <v>3008.8</v>
      </c>
      <c r="H35" s="24">
        <f t="shared" si="0"/>
        <v>100</v>
      </c>
      <c r="I35" s="11">
        <f t="shared" si="1"/>
        <v>100</v>
      </c>
      <c r="J35" s="44"/>
      <c r="K35" s="44"/>
      <c r="L35" s="26"/>
      <c r="M35" s="27"/>
    </row>
    <row r="36" spans="1:13" ht="26.25">
      <c r="A36" s="45" t="s">
        <v>32</v>
      </c>
      <c r="B36" s="18"/>
      <c r="C36" s="19"/>
      <c r="D36" s="20"/>
      <c r="E36" s="30">
        <v>6909.4</v>
      </c>
      <c r="F36" s="30">
        <v>5182</v>
      </c>
      <c r="G36" s="23">
        <v>4836.6</v>
      </c>
      <c r="H36" s="24">
        <f t="shared" si="0"/>
        <v>70.00028946073465</v>
      </c>
      <c r="I36" s="11">
        <f t="shared" si="1"/>
        <v>93.33461983790043</v>
      </c>
      <c r="J36" s="33"/>
      <c r="K36" s="33"/>
      <c r="L36" s="26"/>
      <c r="M36" s="27"/>
    </row>
    <row r="37" spans="1:13" ht="26.25">
      <c r="A37" s="45" t="s">
        <v>33</v>
      </c>
      <c r="B37" s="18"/>
      <c r="C37" s="19"/>
      <c r="D37" s="20"/>
      <c r="E37" s="30">
        <v>275.32</v>
      </c>
      <c r="F37" s="30">
        <v>275.32</v>
      </c>
      <c r="G37" s="23">
        <v>275.32</v>
      </c>
      <c r="H37" s="24">
        <f t="shared" si="0"/>
        <v>100</v>
      </c>
      <c r="I37" s="11">
        <f t="shared" si="1"/>
        <v>100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>
      <c r="A41" s="45" t="s">
        <v>55</v>
      </c>
      <c r="B41" s="18"/>
      <c r="C41" s="19"/>
      <c r="D41" s="20"/>
      <c r="E41" s="30">
        <v>400</v>
      </c>
      <c r="F41" s="30">
        <v>100</v>
      </c>
      <c r="G41" s="23">
        <v>400</v>
      </c>
      <c r="H41" s="24">
        <f t="shared" si="0"/>
        <v>100</v>
      </c>
      <c r="I41" s="11">
        <f t="shared" si="1"/>
        <v>400</v>
      </c>
      <c r="J41" s="44">
        <v>300</v>
      </c>
      <c r="K41" s="44">
        <v>300</v>
      </c>
      <c r="L41" s="26"/>
      <c r="M41" s="27"/>
    </row>
    <row r="42" spans="1:13" ht="26.25">
      <c r="A42" s="45" t="s">
        <v>138</v>
      </c>
      <c r="B42" s="18"/>
      <c r="C42" s="19"/>
      <c r="D42" s="20"/>
      <c r="E42" s="30">
        <v>145.5</v>
      </c>
      <c r="F42" s="30">
        <v>145.5</v>
      </c>
      <c r="G42" s="23">
        <v>145.5</v>
      </c>
      <c r="H42" s="24">
        <f t="shared" si="0"/>
        <v>100</v>
      </c>
      <c r="I42" s="11">
        <f t="shared" si="1"/>
        <v>100</v>
      </c>
      <c r="J42" s="44"/>
      <c r="K42" s="44"/>
      <c r="L42" s="26"/>
      <c r="M42" s="27"/>
    </row>
    <row r="43" spans="1:13" ht="26.25">
      <c r="A43" s="45" t="s">
        <v>139</v>
      </c>
      <c r="B43" s="18"/>
      <c r="C43" s="19"/>
      <c r="D43" s="20"/>
      <c r="E43" s="30">
        <v>37.3</v>
      </c>
      <c r="F43" s="30">
        <v>37.3</v>
      </c>
      <c r="G43" s="23">
        <v>37.3</v>
      </c>
      <c r="H43" s="24">
        <f t="shared" si="0"/>
        <v>100</v>
      </c>
      <c r="I43" s="11">
        <f t="shared" si="1"/>
        <v>100</v>
      </c>
      <c r="J43" s="44"/>
      <c r="K43" s="44"/>
      <c r="L43" s="26"/>
      <c r="M43" s="27"/>
    </row>
    <row r="44" spans="1:13" ht="52.5">
      <c r="A44" s="45" t="s">
        <v>52</v>
      </c>
      <c r="B44" s="18"/>
      <c r="C44" s="19"/>
      <c r="D44" s="20"/>
      <c r="E44" s="30">
        <v>16752.96</v>
      </c>
      <c r="F44" s="30">
        <v>16752.96</v>
      </c>
      <c r="G44" s="23">
        <v>16752.96</v>
      </c>
      <c r="H44" s="24">
        <f t="shared" si="0"/>
        <v>100</v>
      </c>
      <c r="I44" s="11">
        <f t="shared" si="1"/>
        <v>100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>
      <c r="A48" s="45" t="s">
        <v>56</v>
      </c>
      <c r="B48" s="18"/>
      <c r="C48" s="19"/>
      <c r="D48" s="20"/>
      <c r="E48" s="30">
        <v>4500</v>
      </c>
      <c r="F48" s="30">
        <v>4500</v>
      </c>
      <c r="G48" s="23">
        <v>4500</v>
      </c>
      <c r="H48" s="24">
        <f t="shared" si="0"/>
        <v>100</v>
      </c>
      <c r="I48" s="11">
        <f t="shared" si="1"/>
        <v>100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>
      <c r="A50" s="45" t="s">
        <v>119</v>
      </c>
      <c r="B50" s="18"/>
      <c r="C50" s="19"/>
      <c r="D50" s="20"/>
      <c r="E50" s="30">
        <v>2643.2</v>
      </c>
      <c r="F50" s="30">
        <v>2643.2</v>
      </c>
      <c r="G50" s="23">
        <v>2643.2</v>
      </c>
      <c r="H50" s="24">
        <f t="shared" si="0"/>
        <v>100</v>
      </c>
      <c r="I50" s="11">
        <f t="shared" si="1"/>
        <v>100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141.7</v>
      </c>
      <c r="F53" s="30">
        <v>28.59</v>
      </c>
      <c r="G53" s="23">
        <v>141.7</v>
      </c>
      <c r="H53" s="24">
        <f t="shared" si="0"/>
        <v>100</v>
      </c>
      <c r="I53" s="11">
        <f t="shared" si="1"/>
        <v>495.6278419027631</v>
      </c>
      <c r="J53" s="44">
        <v>45.7</v>
      </c>
      <c r="K53" s="44"/>
      <c r="L53" s="26"/>
      <c r="M53" s="27"/>
    </row>
    <row r="54" spans="1:13" ht="52.5">
      <c r="A54" s="45" t="s">
        <v>71</v>
      </c>
      <c r="B54" s="18"/>
      <c r="C54" s="19"/>
      <c r="D54" s="20"/>
      <c r="E54" s="30">
        <v>42473.6</v>
      </c>
      <c r="F54" s="30">
        <v>24715.63</v>
      </c>
      <c r="G54" s="23">
        <v>24715.63</v>
      </c>
      <c r="H54" s="24">
        <f t="shared" si="0"/>
        <v>58.190570142394336</v>
      </c>
      <c r="I54" s="11">
        <f t="shared" si="1"/>
        <v>100</v>
      </c>
      <c r="J54" s="44"/>
      <c r="K54" s="44"/>
      <c r="L54" s="26"/>
      <c r="M54" s="27"/>
    </row>
    <row r="55" spans="1:13" ht="26.25">
      <c r="A55" s="45" t="s">
        <v>86</v>
      </c>
      <c r="B55" s="18"/>
      <c r="C55" s="19"/>
      <c r="D55" s="20"/>
      <c r="E55" s="30">
        <v>18.6</v>
      </c>
      <c r="F55" s="30">
        <v>18.6</v>
      </c>
      <c r="G55" s="23">
        <v>18.6</v>
      </c>
      <c r="H55" s="24">
        <f t="shared" si="0"/>
        <v>100</v>
      </c>
      <c r="I55" s="11">
        <f t="shared" si="1"/>
        <v>100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/>
      <c r="K60" s="44"/>
      <c r="L60" s="26"/>
      <c r="M60" s="27"/>
    </row>
    <row r="61" spans="1:13" ht="52.5">
      <c r="A61" s="45" t="s">
        <v>132</v>
      </c>
      <c r="B61" s="18"/>
      <c r="C61" s="19"/>
      <c r="D61" s="20"/>
      <c r="E61" s="30">
        <v>225.3</v>
      </c>
      <c r="F61" s="30">
        <v>225.3</v>
      </c>
      <c r="G61" s="23">
        <v>225.3</v>
      </c>
      <c r="H61" s="24">
        <f t="shared" si="0"/>
        <v>100</v>
      </c>
      <c r="I61" s="11">
        <f t="shared" si="1"/>
        <v>100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>
      <c r="A63" s="45" t="s">
        <v>39</v>
      </c>
      <c r="B63" s="18"/>
      <c r="C63" s="19"/>
      <c r="D63" s="20"/>
      <c r="E63" s="30">
        <v>290</v>
      </c>
      <c r="F63" s="30">
        <v>290</v>
      </c>
      <c r="G63" s="23">
        <v>290</v>
      </c>
      <c r="H63" s="24">
        <f t="shared" si="0"/>
        <v>100</v>
      </c>
      <c r="I63" s="11">
        <f t="shared" si="1"/>
        <v>100</v>
      </c>
      <c r="J63" s="44">
        <v>33.6</v>
      </c>
      <c r="K63" s="44">
        <v>33.6</v>
      </c>
      <c r="L63" s="26"/>
      <c r="M63" s="27"/>
    </row>
    <row r="64" spans="1:13" ht="52.5">
      <c r="A64" s="45" t="s">
        <v>63</v>
      </c>
      <c r="B64" s="18"/>
      <c r="C64" s="19"/>
      <c r="D64" s="20"/>
      <c r="E64" s="30">
        <v>6848.9</v>
      </c>
      <c r="F64" s="30">
        <v>6848.9</v>
      </c>
      <c r="G64" s="23">
        <v>6848.9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>
      <c r="A66" s="45" t="s">
        <v>133</v>
      </c>
      <c r="B66" s="18"/>
      <c r="C66" s="19"/>
      <c r="D66" s="20"/>
      <c r="E66" s="30">
        <v>128.6</v>
      </c>
      <c r="F66" s="30">
        <v>128.6</v>
      </c>
      <c r="G66" s="23">
        <v>128.6</v>
      </c>
      <c r="H66" s="24">
        <f t="shared" si="0"/>
        <v>100</v>
      </c>
      <c r="I66" s="11">
        <f t="shared" si="1"/>
        <v>100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>
      <c r="A74" s="45" t="s">
        <v>70</v>
      </c>
      <c r="B74" s="18"/>
      <c r="C74" s="19"/>
      <c r="D74" s="20"/>
      <c r="E74" s="30">
        <v>540</v>
      </c>
      <c r="F74" s="30">
        <v>540</v>
      </c>
      <c r="G74" s="23">
        <v>540</v>
      </c>
      <c r="H74" s="24">
        <f t="shared" si="0"/>
        <v>100</v>
      </c>
      <c r="I74" s="11">
        <f t="shared" si="1"/>
        <v>100</v>
      </c>
      <c r="J74" s="44"/>
      <c r="K74" s="44"/>
      <c r="L74" s="26"/>
      <c r="M74" s="27"/>
    </row>
    <row r="75" spans="1:13" ht="26.25">
      <c r="A75" s="45" t="s">
        <v>72</v>
      </c>
      <c r="B75" s="18"/>
      <c r="C75" s="19"/>
      <c r="D75" s="20"/>
      <c r="E75" s="30">
        <v>581.99</v>
      </c>
      <c r="F75" s="30"/>
      <c r="G75" s="23">
        <v>581.99</v>
      </c>
      <c r="H75" s="24">
        <f t="shared" si="0"/>
        <v>100</v>
      </c>
      <c r="I75" s="11" t="e">
        <f t="shared" si="1"/>
        <v>#DIV/0!</v>
      </c>
      <c r="J75" s="33">
        <v>581.99</v>
      </c>
      <c r="K75" s="33"/>
      <c r="L75" s="26"/>
      <c r="M75" s="27"/>
    </row>
    <row r="76" spans="1:13" ht="52.5">
      <c r="A76" s="45" t="s">
        <v>154</v>
      </c>
      <c r="B76" s="18"/>
      <c r="C76" s="19"/>
      <c r="D76" s="20"/>
      <c r="E76" s="30">
        <v>564.74</v>
      </c>
      <c r="F76" s="30"/>
      <c r="G76" s="23">
        <v>564.74</v>
      </c>
      <c r="H76" s="24">
        <f t="shared" si="0"/>
        <v>100</v>
      </c>
      <c r="I76" s="11"/>
      <c r="J76" s="44">
        <v>564.74</v>
      </c>
      <c r="K76" s="44">
        <v>564.74</v>
      </c>
      <c r="L76" s="26"/>
      <c r="M76" s="27"/>
    </row>
    <row r="77" spans="1:13" ht="26.25">
      <c r="A77" s="45" t="s">
        <v>153</v>
      </c>
      <c r="B77" s="18"/>
      <c r="C77" s="19"/>
      <c r="D77" s="20"/>
      <c r="E77" s="30">
        <v>1736.08</v>
      </c>
      <c r="F77" s="30"/>
      <c r="G77" s="23">
        <v>1268</v>
      </c>
      <c r="H77" s="24">
        <f t="shared" si="0"/>
        <v>73.03810884291046</v>
      </c>
      <c r="I77" s="11" t="e">
        <f t="shared" si="1"/>
        <v>#DIV/0!</v>
      </c>
      <c r="J77" s="44">
        <v>1268</v>
      </c>
      <c r="K77" s="44">
        <v>1268</v>
      </c>
      <c r="L77" s="26"/>
      <c r="M77" s="27"/>
    </row>
    <row r="78" spans="1:13" ht="26.25">
      <c r="A78" s="45" t="s">
        <v>76</v>
      </c>
      <c r="B78" s="18"/>
      <c r="C78" s="19"/>
      <c r="D78" s="20"/>
      <c r="E78" s="30">
        <v>2400</v>
      </c>
      <c r="F78" s="30">
        <v>970</v>
      </c>
      <c r="G78" s="23">
        <v>970</v>
      </c>
      <c r="H78" s="24">
        <f t="shared" si="0"/>
        <v>40.416666666666664</v>
      </c>
      <c r="I78" s="11">
        <f t="shared" si="1"/>
        <v>100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826241.5</v>
      </c>
      <c r="C79" s="20">
        <f>C8+C6</f>
        <v>755351.39</v>
      </c>
      <c r="D79" s="20">
        <f>C79/B79*100</f>
        <v>91.42017073700607</v>
      </c>
      <c r="E79" s="20">
        <f>E6+E8</f>
        <v>956552.5099999998</v>
      </c>
      <c r="F79" s="20">
        <f>F6+F8</f>
        <v>710432.06</v>
      </c>
      <c r="G79" s="38">
        <f>G6+G8</f>
        <v>761952.2</v>
      </c>
      <c r="H79" s="48">
        <f>G79/E79*100</f>
        <v>79.65607659113248</v>
      </c>
      <c r="I79" s="48">
        <f>G79/F79*100</f>
        <v>107.25194468278923</v>
      </c>
      <c r="J79" s="20">
        <f>J8+J6</f>
        <v>63637.199999999975</v>
      </c>
      <c r="K79" s="20">
        <f>K8+K6</f>
        <v>34544.58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2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94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95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25728.6</v>
      </c>
      <c r="D6" s="7">
        <f>C6/B6*100</f>
        <v>8.760461711328272</v>
      </c>
      <c r="E6" s="6">
        <v>320400.9</v>
      </c>
      <c r="F6" s="8">
        <v>58945</v>
      </c>
      <c r="G6" s="9">
        <v>30775.2</v>
      </c>
      <c r="H6" s="10">
        <f>G6/E6*100</f>
        <v>9.605216464747759</v>
      </c>
      <c r="I6" s="11">
        <f>G6/F6*100</f>
        <v>52.210026295699386</v>
      </c>
      <c r="J6" s="6">
        <v>6022.9</v>
      </c>
      <c r="K6" s="6">
        <v>6022.9</v>
      </c>
      <c r="L6" s="12">
        <f>G6-C6</f>
        <v>5046.600000000002</v>
      </c>
      <c r="M6" s="12"/>
    </row>
    <row r="7" spans="1:13" ht="26.25">
      <c r="A7" s="13" t="s">
        <v>61</v>
      </c>
      <c r="B7" s="6">
        <v>293690</v>
      </c>
      <c r="C7" s="6">
        <v>22638.8</v>
      </c>
      <c r="D7" s="7">
        <f>C7/B7*100</f>
        <v>7.708400013619802</v>
      </c>
      <c r="E7" s="6">
        <v>320400.9</v>
      </c>
      <c r="F7" s="8">
        <v>58945</v>
      </c>
      <c r="G7" s="9">
        <v>27528</v>
      </c>
      <c r="H7" s="10">
        <f>G7/E7*100</f>
        <v>8.591736165535115</v>
      </c>
      <c r="I7" s="11">
        <f>G7/F7*100</f>
        <v>46.701162100262955</v>
      </c>
      <c r="J7" s="6">
        <v>4497</v>
      </c>
      <c r="K7" s="6">
        <v>4497</v>
      </c>
      <c r="L7" s="12">
        <f>G7-C7</f>
        <v>4889.200000000001</v>
      </c>
      <c r="M7" s="12"/>
    </row>
    <row r="8" spans="1:13" ht="26.25">
      <c r="A8" s="13" t="s">
        <v>10</v>
      </c>
      <c r="B8" s="14">
        <v>487744.08</v>
      </c>
      <c r="C8" s="14">
        <v>58553.25</v>
      </c>
      <c r="D8" s="15">
        <f>C8/B8*100</f>
        <v>12.004912494273636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126168.40000000002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62373.060000000005</v>
      </c>
      <c r="H8" s="10">
        <f aca="true" t="shared" si="0" ref="H8:H78">G8/E8*100</f>
        <v>11.83942225998301</v>
      </c>
      <c r="I8" s="11">
        <f>G8/F8*100</f>
        <v>49.43635648862948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20867.71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20867.71</v>
      </c>
      <c r="L8" s="12">
        <f>G8-C8</f>
        <v>3819.810000000005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2860.5</v>
      </c>
      <c r="H9" s="24">
        <f t="shared" si="0"/>
        <v>12.49978151054867</v>
      </c>
      <c r="I9" s="11">
        <f>G9/F9*100</f>
        <v>49.99912604219468</v>
      </c>
      <c r="J9" s="25">
        <v>953.5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4436.09</v>
      </c>
      <c r="H10" s="24">
        <f t="shared" si="0"/>
        <v>15.115682372664205</v>
      </c>
      <c r="I10" s="11">
        <f>G10/F10*100</f>
        <v>50.3854934520632</v>
      </c>
      <c r="J10" s="25">
        <v>1501.46</v>
      </c>
      <c r="K10" s="25">
        <v>1501.46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24187.5</v>
      </c>
      <c r="H11" s="24">
        <f t="shared" si="0"/>
        <v>15.000065116561748</v>
      </c>
      <c r="I11" s="11">
        <f aca="true" t="shared" si="1" ref="I11:I78">G11/F11*100</f>
        <v>50.000206719200904</v>
      </c>
      <c r="J11" s="25">
        <v>8062.5</v>
      </c>
      <c r="K11" s="25">
        <v>8062.5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164.76</v>
      </c>
      <c r="H12" s="32">
        <f t="shared" si="0"/>
        <v>12.410364567640855</v>
      </c>
      <c r="I12" s="11">
        <f t="shared" si="1"/>
        <v>41.365804669846845</v>
      </c>
      <c r="J12" s="33">
        <v>32.16</v>
      </c>
      <c r="K12" s="33">
        <v>32.16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21684.6</v>
      </c>
      <c r="H13" s="32">
        <f t="shared" si="0"/>
        <v>9.99999538843447</v>
      </c>
      <c r="I13" s="11">
        <f t="shared" si="1"/>
        <v>50</v>
      </c>
      <c r="J13" s="33">
        <v>7228.2</v>
      </c>
      <c r="K13" s="33">
        <v>7228.2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7989.3</v>
      </c>
      <c r="H14" s="24">
        <f t="shared" si="0"/>
        <v>10</v>
      </c>
      <c r="I14" s="11">
        <f t="shared" si="1"/>
        <v>50</v>
      </c>
      <c r="J14" s="25">
        <v>2663.1</v>
      </c>
      <c r="K14" s="25">
        <v>2663.1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94.2</v>
      </c>
      <c r="H15" s="24">
        <f t="shared" si="0"/>
        <v>6.686541737649064</v>
      </c>
      <c r="I15" s="11">
        <f t="shared" si="1"/>
        <v>26.746166950596255</v>
      </c>
      <c r="J15" s="25">
        <v>94.2</v>
      </c>
      <c r="K15" s="25">
        <v>94.2</v>
      </c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71.5</v>
      </c>
      <c r="H16" s="32">
        <f t="shared" si="0"/>
        <v>9.993011879804332</v>
      </c>
      <c r="I16" s="11">
        <f t="shared" si="1"/>
        <v>49.96505939902167</v>
      </c>
      <c r="J16" s="23">
        <v>23.8</v>
      </c>
      <c r="K16" s="23">
        <v>23.8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36.33</v>
      </c>
      <c r="H17" s="24">
        <f t="shared" si="0"/>
        <v>9.994497936726273</v>
      </c>
      <c r="I17" s="11">
        <f t="shared" si="1"/>
        <v>49.97248968363135</v>
      </c>
      <c r="J17" s="23">
        <v>12.11</v>
      </c>
      <c r="K17" s="23">
        <v>12.11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22.76</v>
      </c>
      <c r="H18" s="24">
        <f t="shared" si="0"/>
        <v>6.666666666666668</v>
      </c>
      <c r="I18" s="39">
        <f t="shared" si="1"/>
        <v>33.32357247437775</v>
      </c>
      <c r="J18" s="40">
        <v>22.76</v>
      </c>
      <c r="K18" s="40">
        <v>22.76</v>
      </c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>
        <v>21.32</v>
      </c>
      <c r="K19" s="25">
        <v>21.32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42.66</v>
      </c>
      <c r="H20" s="32">
        <f t="shared" si="0"/>
        <v>12.495606326889279</v>
      </c>
      <c r="I20" s="11">
        <f t="shared" si="1"/>
        <v>62.4597364568082</v>
      </c>
      <c r="J20" s="33">
        <v>14.22</v>
      </c>
      <c r="K20" s="33">
        <v>14.22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/>
      <c r="H21" s="24">
        <f t="shared" si="0"/>
        <v>0</v>
      </c>
      <c r="I21" s="11">
        <f t="shared" si="1"/>
        <v>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597.54</v>
      </c>
      <c r="H22" s="24">
        <f t="shared" si="0"/>
        <v>12.500313794401908</v>
      </c>
      <c r="I22" s="11">
        <f t="shared" si="1"/>
        <v>50.00334728033472</v>
      </c>
      <c r="J22" s="43">
        <v>199.18</v>
      </c>
      <c r="K22" s="43">
        <v>199.18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117.6</v>
      </c>
      <c r="H23" s="32">
        <f t="shared" si="0"/>
        <v>12.503987240829344</v>
      </c>
      <c r="I23" s="11">
        <f t="shared" si="1"/>
        <v>50.02126754572522</v>
      </c>
      <c r="J23" s="33">
        <v>39.2</v>
      </c>
      <c r="K23" s="33">
        <v>39.2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3.28</v>
      </c>
      <c r="H24" s="24">
        <f t="shared" si="0"/>
        <v>6.653144016227181</v>
      </c>
      <c r="I24" s="11">
        <f t="shared" si="1"/>
        <v>33.13131313131313</v>
      </c>
      <c r="J24" s="25"/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/>
      <c r="H27" s="24">
        <f t="shared" si="0"/>
        <v>0</v>
      </c>
      <c r="I27" s="11">
        <f t="shared" si="1"/>
        <v>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28.9</v>
      </c>
      <c r="G28" s="23"/>
      <c r="H28" s="24">
        <f t="shared" si="0"/>
        <v>0</v>
      </c>
      <c r="I28" s="11">
        <f t="shared" si="1"/>
        <v>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781434.0800000001</v>
      </c>
      <c r="C79" s="20">
        <f>C8+C6</f>
        <v>84281.85</v>
      </c>
      <c r="D79" s="20">
        <f>C79/B79*100</f>
        <v>10.785535486243445</v>
      </c>
      <c r="E79" s="20">
        <f>E6+E8</f>
        <v>847226.1</v>
      </c>
      <c r="F79" s="20">
        <f>F6+F8</f>
        <v>185113.40000000002</v>
      </c>
      <c r="G79" s="38">
        <f>G6+G8</f>
        <v>93148.26000000001</v>
      </c>
      <c r="H79" s="48">
        <f>G79/E79*100</f>
        <v>10.994498398951592</v>
      </c>
      <c r="I79" s="48">
        <f>G79/F79*100</f>
        <v>50.31956627667149</v>
      </c>
      <c r="J79" s="20">
        <f>J8+J6</f>
        <v>26890.61</v>
      </c>
      <c r="K79" s="20">
        <f>K8+K6</f>
        <v>26890.61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2" fitToWidth="1" horizontalDpi="600" verticalDpi="600" orientation="landscape" paperSize="9" scale="4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A31">
      <selection activeCell="A3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23.00390625" style="1" hidden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21.42187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129</v>
      </c>
      <c r="G4" s="60" t="s">
        <v>4</v>
      </c>
      <c r="H4" s="62" t="s">
        <v>5</v>
      </c>
      <c r="I4" s="3"/>
      <c r="J4" s="64" t="s">
        <v>149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304279.6</v>
      </c>
      <c r="C6" s="6">
        <v>251486.9</v>
      </c>
      <c r="D6" s="7">
        <f>C6/B6*100</f>
        <v>82.6499377546178</v>
      </c>
      <c r="E6" s="6">
        <v>331130</v>
      </c>
      <c r="F6" s="8">
        <v>224706</v>
      </c>
      <c r="G6" s="9">
        <v>268048.8</v>
      </c>
      <c r="H6" s="10">
        <f>G6/E6*100</f>
        <v>80.94971763355781</v>
      </c>
      <c r="I6" s="11">
        <f>G6/F6*100</f>
        <v>119.28867052949185</v>
      </c>
      <c r="J6" s="6">
        <v>27812.9</v>
      </c>
      <c r="K6" s="6">
        <v>5449.2</v>
      </c>
      <c r="L6" s="12">
        <f>G6-C6</f>
        <v>16561.899999999994</v>
      </c>
      <c r="M6" s="12"/>
    </row>
    <row r="7" spans="1:13" ht="26.25">
      <c r="A7" s="13" t="s">
        <v>61</v>
      </c>
      <c r="B7" s="6">
        <v>293780</v>
      </c>
      <c r="C7" s="6">
        <v>240945</v>
      </c>
      <c r="D7" s="7">
        <f>C7/B7*100</f>
        <v>82.01545374089456</v>
      </c>
      <c r="E7" s="6">
        <v>320400.9</v>
      </c>
      <c r="F7" s="8">
        <v>213977</v>
      </c>
      <c r="G7" s="9">
        <v>257258.4</v>
      </c>
      <c r="H7" s="10">
        <f>G7/E7*100</f>
        <v>80.29265835395593</v>
      </c>
      <c r="I7" s="11">
        <f>G7/F7*100</f>
        <v>120.22712721460718</v>
      </c>
      <c r="J7" s="6">
        <v>27794.9</v>
      </c>
      <c r="K7" s="6">
        <v>5444.7</v>
      </c>
      <c r="L7" s="12">
        <f>G7-C7</f>
        <v>16313.399999999994</v>
      </c>
      <c r="M7" s="12"/>
    </row>
    <row r="8" spans="1:13" ht="26.25">
      <c r="A8" s="13" t="s">
        <v>10</v>
      </c>
      <c r="B8" s="14">
        <v>521961.9</v>
      </c>
      <c r="C8" s="14">
        <v>510358.58</v>
      </c>
      <c r="D8" s="15">
        <f>C8/B8*100</f>
        <v>97.77697950750812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625422.5099999998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485726.06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508603.3</v>
      </c>
      <c r="H8" s="10">
        <f aca="true" t="shared" si="0" ref="H8:H78">G8/E8*100</f>
        <v>81.3215533288049</v>
      </c>
      <c r="I8" s="11">
        <f>G8/F8*100</f>
        <v>104.7099058263417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J9+J10+J11+J12+J13+J14+J15+J16+J17+J18+J19+J20+J21+J22+J23+J24+J25+J26+J27+J28+J29+J32+J33+J34+J35+J36+J37+J38+J39+J40+J41+J42+J43+J44+J45+J46+J49+J50+J51+J52+J53+J54+J55+J56+J57+J58+J60+J67+J62+J30+J77+J63+J48+J68+J69+J47+J64+J78+J66+J72+J73+J74+J75+J65+J76+J31</f>
        <v>50523.89999999997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K9+K10+K11+K12+K13+K14+K15+K16+K17+K18+K19+K20+K21+K22+K23+K24+K25+K26+K27+K28+K29+K32+K33+K34+K35+K36+K37+K38+K39+K40+K41+K42+K43+K44+K45+K46+K49+K50+K51+K52+K53+K54+K55+K56+K57+K58+K60+K67+K62+K30+K77+K63+K48+K68+K69+K47+K64+K78+K66+K72+K73+K74+K75+K65+K76+K31</f>
        <v>9250.6</v>
      </c>
      <c r="L8" s="12"/>
      <c r="M8" s="12">
        <f>C8-G8</f>
        <v>1755.280000000028</v>
      </c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17163.3</v>
      </c>
      <c r="G9" s="23">
        <v>18116.64</v>
      </c>
      <c r="H9" s="24">
        <f t="shared" si="0"/>
        <v>79.1658946706053</v>
      </c>
      <c r="I9" s="11">
        <f>G9/F9*100</f>
        <v>105.55452622747374</v>
      </c>
      <c r="J9" s="25">
        <v>1907.14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23478.08</v>
      </c>
      <c r="G10" s="23">
        <v>23022.64</v>
      </c>
      <c r="H10" s="24">
        <f t="shared" si="0"/>
        <v>78.44811841513446</v>
      </c>
      <c r="I10" s="11">
        <f>G10/F10*100</f>
        <v>98.06014801891806</v>
      </c>
      <c r="J10" s="25">
        <v>1956.54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137061.9</v>
      </c>
      <c r="G11" s="23">
        <v>137084.74</v>
      </c>
      <c r="H11" s="24">
        <f t="shared" si="0"/>
        <v>85.01416130178549</v>
      </c>
      <c r="I11" s="11">
        <f aca="true" t="shared" si="1" ref="I11:I78">G11/F11*100</f>
        <v>100.01666400363631</v>
      </c>
      <c r="J11" s="25">
        <v>8062.44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1062.08</v>
      </c>
      <c r="G12" s="23">
        <v>1027.11</v>
      </c>
      <c r="H12" s="32">
        <f t="shared" si="0"/>
        <v>77.36592347092498</v>
      </c>
      <c r="I12" s="11">
        <f t="shared" si="1"/>
        <v>96.70740433865622</v>
      </c>
      <c r="J12" s="33">
        <v>88.54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162634.57</v>
      </c>
      <c r="G13" s="23">
        <v>169860.86</v>
      </c>
      <c r="H13" s="32">
        <f t="shared" si="0"/>
        <v>78.3324486813459</v>
      </c>
      <c r="I13" s="11">
        <f t="shared" si="1"/>
        <v>104.44326811944103</v>
      </c>
      <c r="J13" s="33">
        <v>18070.44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59919.75</v>
      </c>
      <c r="G14" s="23">
        <v>62519.8</v>
      </c>
      <c r="H14" s="24">
        <f t="shared" si="0"/>
        <v>78.25441528043758</v>
      </c>
      <c r="I14" s="11">
        <f t="shared" si="1"/>
        <v>104.33922037391679</v>
      </c>
      <c r="J14" s="25">
        <v>6657.74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1056.6</v>
      </c>
      <c r="G15" s="23">
        <v>936.26</v>
      </c>
      <c r="H15" s="24">
        <f t="shared" si="0"/>
        <v>66.4579784213515</v>
      </c>
      <c r="I15" s="11">
        <f t="shared" si="1"/>
        <v>88.61063789513534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500.85</v>
      </c>
      <c r="G16" s="23">
        <v>506.8</v>
      </c>
      <c r="H16" s="32">
        <f t="shared" si="0"/>
        <v>70.83158630328442</v>
      </c>
      <c r="I16" s="11">
        <f t="shared" si="1"/>
        <v>101.18798043326345</v>
      </c>
      <c r="J16" s="23">
        <v>35.77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254.45</v>
      </c>
      <c r="G17" s="23">
        <v>275.67</v>
      </c>
      <c r="H17" s="24">
        <f t="shared" si="0"/>
        <v>75.83768913342503</v>
      </c>
      <c r="I17" s="11">
        <f t="shared" si="1"/>
        <v>108.33955590489293</v>
      </c>
      <c r="J17" s="23">
        <v>36.34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238.98</v>
      </c>
      <c r="G18" s="23">
        <v>251.22</v>
      </c>
      <c r="H18" s="24">
        <f t="shared" si="0"/>
        <v>73.58523725834797</v>
      </c>
      <c r="I18" s="39">
        <f t="shared" si="1"/>
        <v>105.12176751192568</v>
      </c>
      <c r="J18" s="40">
        <v>34.14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383.85</v>
      </c>
      <c r="G19" s="23">
        <v>405.09</v>
      </c>
      <c r="H19" s="24">
        <f t="shared" si="0"/>
        <v>79.15005861664713</v>
      </c>
      <c r="I19" s="11">
        <f t="shared" si="1"/>
        <v>105.53341148886281</v>
      </c>
      <c r="J19" s="25">
        <v>42.64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238.98</v>
      </c>
      <c r="G20" s="23">
        <v>270.2</v>
      </c>
      <c r="H20" s="32">
        <f t="shared" si="0"/>
        <v>79.14469830111307</v>
      </c>
      <c r="I20" s="11">
        <f t="shared" si="1"/>
        <v>113.0638547158758</v>
      </c>
      <c r="J20" s="33">
        <v>28.44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1296.03</v>
      </c>
      <c r="G21" s="23">
        <v>1718.05</v>
      </c>
      <c r="H21" s="24">
        <f t="shared" si="0"/>
        <v>99.41843643307679</v>
      </c>
      <c r="I21" s="11">
        <f t="shared" si="1"/>
        <v>132.56251784295117</v>
      </c>
      <c r="J21" s="43">
        <v>422.02</v>
      </c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3585.15</v>
      </c>
      <c r="G22" s="23">
        <v>3353.84</v>
      </c>
      <c r="H22" s="24">
        <f t="shared" si="0"/>
        <v>70.16108112631271</v>
      </c>
      <c r="I22" s="11">
        <f t="shared" si="1"/>
        <v>93.54810816841695</v>
      </c>
      <c r="J22" s="43">
        <v>398.3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705.37</v>
      </c>
      <c r="G23" s="23">
        <v>726.83</v>
      </c>
      <c r="H23" s="32">
        <f t="shared" si="0"/>
        <v>77.28123338649655</v>
      </c>
      <c r="I23" s="11">
        <f t="shared" si="1"/>
        <v>103.04237492379886</v>
      </c>
      <c r="J23" s="33">
        <v>78.84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34.51</v>
      </c>
      <c r="G24" s="23">
        <v>30.84</v>
      </c>
      <c r="H24" s="24">
        <f t="shared" si="0"/>
        <v>62.55578093306289</v>
      </c>
      <c r="I24" s="11">
        <f t="shared" si="1"/>
        <v>89.36540133294699</v>
      </c>
      <c r="J24" s="25">
        <v>4.94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>
        <v>2.6</v>
      </c>
      <c r="H26" s="24">
        <f t="shared" si="0"/>
        <v>100</v>
      </c>
      <c r="I26" s="11">
        <f t="shared" si="1"/>
        <v>100</v>
      </c>
      <c r="J26" s="44">
        <v>2.6</v>
      </c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2749.74</v>
      </c>
      <c r="G27" s="23">
        <v>2749.4</v>
      </c>
      <c r="H27" s="24">
        <f t="shared" si="0"/>
        <v>69.99134463622015</v>
      </c>
      <c r="I27" s="11">
        <f t="shared" si="1"/>
        <v>99.98763519460023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101.4</v>
      </c>
      <c r="G28" s="23">
        <v>101.4</v>
      </c>
      <c r="H28" s="24">
        <f t="shared" si="0"/>
        <v>69.9792960662526</v>
      </c>
      <c r="I28" s="11">
        <f t="shared" si="1"/>
        <v>100</v>
      </c>
      <c r="J28" s="44"/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5761.7</v>
      </c>
      <c r="G29" s="23">
        <v>6412.65</v>
      </c>
      <c r="H29" s="24">
        <f t="shared" si="0"/>
        <v>92.81051900309723</v>
      </c>
      <c r="I29" s="11">
        <f t="shared" si="1"/>
        <v>111.29788083378169</v>
      </c>
      <c r="J29" s="44">
        <v>650.95</v>
      </c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>
        <v>8.7</v>
      </c>
      <c r="G30" s="23">
        <v>8.7</v>
      </c>
      <c r="H30" s="24">
        <f t="shared" si="0"/>
        <v>100</v>
      </c>
      <c r="I30" s="11">
        <f t="shared" si="1"/>
        <v>100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7.5</v>
      </c>
      <c r="F31" s="30">
        <v>7.5</v>
      </c>
      <c r="G31" s="23">
        <v>7.5</v>
      </c>
      <c r="H31" s="24">
        <f t="shared" si="0"/>
        <v>100</v>
      </c>
      <c r="I31" s="11">
        <f t="shared" si="1"/>
        <v>100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512.72</v>
      </c>
      <c r="F32" s="30">
        <v>511.27</v>
      </c>
      <c r="G32" s="23">
        <v>512.72</v>
      </c>
      <c r="H32" s="24">
        <f t="shared" si="0"/>
        <v>100</v>
      </c>
      <c r="I32" s="11">
        <f t="shared" si="1"/>
        <v>100.28360748723767</v>
      </c>
      <c r="J32" s="44">
        <v>1.45</v>
      </c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3008.8</v>
      </c>
      <c r="F35" s="30">
        <v>3008.8</v>
      </c>
      <c r="G35" s="23">
        <v>3008.8</v>
      </c>
      <c r="H35" s="24">
        <f t="shared" si="0"/>
        <v>100</v>
      </c>
      <c r="I35" s="11">
        <f t="shared" si="1"/>
        <v>100</v>
      </c>
      <c r="J35" s="44"/>
      <c r="K35" s="44"/>
      <c r="L35" s="26"/>
      <c r="M35" s="27"/>
    </row>
    <row r="36" spans="1:13" ht="26.25">
      <c r="A36" s="45" t="s">
        <v>32</v>
      </c>
      <c r="B36" s="18"/>
      <c r="C36" s="19"/>
      <c r="D36" s="20"/>
      <c r="E36" s="30">
        <v>6909.4</v>
      </c>
      <c r="F36" s="30">
        <v>5182</v>
      </c>
      <c r="G36" s="23">
        <v>4836.6</v>
      </c>
      <c r="H36" s="24">
        <f t="shared" si="0"/>
        <v>70.00028946073465</v>
      </c>
      <c r="I36" s="11">
        <f t="shared" si="1"/>
        <v>93.33461983790043</v>
      </c>
      <c r="J36" s="33"/>
      <c r="K36" s="33"/>
      <c r="L36" s="26"/>
      <c r="M36" s="27"/>
    </row>
    <row r="37" spans="1:13" ht="26.25">
      <c r="A37" s="45" t="s">
        <v>33</v>
      </c>
      <c r="B37" s="18"/>
      <c r="C37" s="19"/>
      <c r="D37" s="20"/>
      <c r="E37" s="30">
        <v>275.32</v>
      </c>
      <c r="F37" s="30">
        <v>275.32</v>
      </c>
      <c r="G37" s="23">
        <v>275.32</v>
      </c>
      <c r="H37" s="24">
        <f t="shared" si="0"/>
        <v>100</v>
      </c>
      <c r="I37" s="11">
        <f t="shared" si="1"/>
        <v>100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>
      <c r="A41" s="45" t="s">
        <v>55</v>
      </c>
      <c r="B41" s="18"/>
      <c r="C41" s="19"/>
      <c r="D41" s="20"/>
      <c r="E41" s="30">
        <v>400</v>
      </c>
      <c r="F41" s="30">
        <v>100</v>
      </c>
      <c r="G41" s="23">
        <v>400</v>
      </c>
      <c r="H41" s="24">
        <f t="shared" si="0"/>
        <v>100</v>
      </c>
      <c r="I41" s="11">
        <f t="shared" si="1"/>
        <v>400</v>
      </c>
      <c r="J41" s="44">
        <v>300</v>
      </c>
      <c r="K41" s="44"/>
      <c r="L41" s="26"/>
      <c r="M41" s="27"/>
    </row>
    <row r="42" spans="1:13" ht="26.25">
      <c r="A42" s="45" t="s">
        <v>138</v>
      </c>
      <c r="B42" s="18"/>
      <c r="C42" s="19"/>
      <c r="D42" s="20"/>
      <c r="E42" s="30">
        <v>145.5</v>
      </c>
      <c r="F42" s="30">
        <v>145.5</v>
      </c>
      <c r="G42" s="23">
        <v>145.5</v>
      </c>
      <c r="H42" s="24">
        <f t="shared" si="0"/>
        <v>100</v>
      </c>
      <c r="I42" s="11">
        <f t="shared" si="1"/>
        <v>100</v>
      </c>
      <c r="J42" s="44"/>
      <c r="K42" s="44"/>
      <c r="L42" s="26"/>
      <c r="M42" s="27"/>
    </row>
    <row r="43" spans="1:13" ht="26.25">
      <c r="A43" s="45" t="s">
        <v>139</v>
      </c>
      <c r="B43" s="18"/>
      <c r="C43" s="19"/>
      <c r="D43" s="20"/>
      <c r="E43" s="30">
        <v>37.3</v>
      </c>
      <c r="F43" s="30">
        <v>37.3</v>
      </c>
      <c r="G43" s="23">
        <v>37.3</v>
      </c>
      <c r="H43" s="24">
        <f t="shared" si="0"/>
        <v>100</v>
      </c>
      <c r="I43" s="11">
        <f t="shared" si="1"/>
        <v>100</v>
      </c>
      <c r="J43" s="44"/>
      <c r="K43" s="44"/>
      <c r="L43" s="26"/>
      <c r="M43" s="27"/>
    </row>
    <row r="44" spans="1:13" ht="52.5">
      <c r="A44" s="45" t="s">
        <v>52</v>
      </c>
      <c r="B44" s="18"/>
      <c r="C44" s="19"/>
      <c r="D44" s="20"/>
      <c r="E44" s="30">
        <v>16752.96</v>
      </c>
      <c r="F44" s="30">
        <v>16752.96</v>
      </c>
      <c r="G44" s="23">
        <v>16752.96</v>
      </c>
      <c r="H44" s="24">
        <f t="shared" si="0"/>
        <v>100</v>
      </c>
      <c r="I44" s="11">
        <f t="shared" si="1"/>
        <v>100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>
      <c r="A48" s="45" t="s">
        <v>56</v>
      </c>
      <c r="B48" s="18"/>
      <c r="C48" s="19"/>
      <c r="D48" s="20"/>
      <c r="E48" s="30">
        <v>4500</v>
      </c>
      <c r="F48" s="30">
        <v>4500</v>
      </c>
      <c r="G48" s="23">
        <v>4500</v>
      </c>
      <c r="H48" s="24">
        <f t="shared" si="0"/>
        <v>100</v>
      </c>
      <c r="I48" s="11">
        <f t="shared" si="1"/>
        <v>100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>
      <c r="A50" s="45" t="s">
        <v>119</v>
      </c>
      <c r="B50" s="18"/>
      <c r="C50" s="19"/>
      <c r="D50" s="20"/>
      <c r="E50" s="30">
        <v>2643.2</v>
      </c>
      <c r="F50" s="30">
        <v>2643.2</v>
      </c>
      <c r="G50" s="23">
        <v>2643.2</v>
      </c>
      <c r="H50" s="24">
        <f t="shared" si="0"/>
        <v>100</v>
      </c>
      <c r="I50" s="11">
        <f t="shared" si="1"/>
        <v>100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141.7</v>
      </c>
      <c r="F53" s="30">
        <v>28.59</v>
      </c>
      <c r="G53" s="23">
        <v>141.7</v>
      </c>
      <c r="H53" s="24">
        <f t="shared" si="0"/>
        <v>100</v>
      </c>
      <c r="I53" s="11">
        <f t="shared" si="1"/>
        <v>495.6278419027631</v>
      </c>
      <c r="J53" s="44">
        <v>45.7</v>
      </c>
      <c r="K53" s="44"/>
      <c r="L53" s="26"/>
      <c r="M53" s="27"/>
    </row>
    <row r="54" spans="1:13" ht="52.5">
      <c r="A54" s="45" t="s">
        <v>71</v>
      </c>
      <c r="B54" s="18"/>
      <c r="C54" s="19"/>
      <c r="D54" s="20"/>
      <c r="E54" s="30">
        <v>42473.6</v>
      </c>
      <c r="F54" s="30">
        <v>24715.63</v>
      </c>
      <c r="G54" s="23">
        <v>33966.23</v>
      </c>
      <c r="H54" s="24">
        <f t="shared" si="0"/>
        <v>79.97021679349055</v>
      </c>
      <c r="I54" s="11">
        <f t="shared" si="1"/>
        <v>137.42813757933746</v>
      </c>
      <c r="J54" s="44">
        <v>9250.6</v>
      </c>
      <c r="K54" s="44">
        <v>9250.6</v>
      </c>
      <c r="L54" s="26"/>
      <c r="M54" s="27"/>
    </row>
    <row r="55" spans="1:13" ht="26.25">
      <c r="A55" s="45" t="s">
        <v>86</v>
      </c>
      <c r="B55" s="18"/>
      <c r="C55" s="19"/>
      <c r="D55" s="20"/>
      <c r="E55" s="30">
        <v>18.6</v>
      </c>
      <c r="F55" s="30">
        <v>18.6</v>
      </c>
      <c r="G55" s="23">
        <v>18.6</v>
      </c>
      <c r="H55" s="24">
        <f t="shared" si="0"/>
        <v>100</v>
      </c>
      <c r="I55" s="11">
        <f t="shared" si="1"/>
        <v>100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/>
      <c r="K60" s="44"/>
      <c r="L60" s="26"/>
      <c r="M60" s="27"/>
    </row>
    <row r="61" spans="1:13" ht="52.5">
      <c r="A61" s="45" t="s">
        <v>132</v>
      </c>
      <c r="B61" s="18"/>
      <c r="C61" s="19"/>
      <c r="D61" s="20"/>
      <c r="E61" s="30">
        <v>225.3</v>
      </c>
      <c r="F61" s="30">
        <v>225.3</v>
      </c>
      <c r="G61" s="23">
        <v>225.3</v>
      </c>
      <c r="H61" s="24">
        <f t="shared" si="0"/>
        <v>100</v>
      </c>
      <c r="I61" s="11">
        <f t="shared" si="1"/>
        <v>100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>
      <c r="A63" s="45" t="s">
        <v>39</v>
      </c>
      <c r="B63" s="18"/>
      <c r="C63" s="19"/>
      <c r="D63" s="20"/>
      <c r="E63" s="30">
        <v>290</v>
      </c>
      <c r="F63" s="30">
        <v>290</v>
      </c>
      <c r="G63" s="23">
        <v>290</v>
      </c>
      <c r="H63" s="24">
        <f t="shared" si="0"/>
        <v>100</v>
      </c>
      <c r="I63" s="11">
        <f t="shared" si="1"/>
        <v>100</v>
      </c>
      <c r="J63" s="44">
        <v>33.6</v>
      </c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6848.9</v>
      </c>
      <c r="F64" s="30">
        <v>6848.9</v>
      </c>
      <c r="G64" s="23">
        <v>6848.9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>
      <c r="A66" s="45" t="s">
        <v>133</v>
      </c>
      <c r="B66" s="18"/>
      <c r="C66" s="19"/>
      <c r="D66" s="20"/>
      <c r="E66" s="30">
        <v>128.6</v>
      </c>
      <c r="F66" s="30">
        <v>128.6</v>
      </c>
      <c r="G66" s="23">
        <v>128.6</v>
      </c>
      <c r="H66" s="24">
        <f t="shared" si="0"/>
        <v>100</v>
      </c>
      <c r="I66" s="11">
        <f t="shared" si="1"/>
        <v>100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>
      <c r="A74" s="45" t="s">
        <v>70</v>
      </c>
      <c r="B74" s="18"/>
      <c r="C74" s="19"/>
      <c r="D74" s="20"/>
      <c r="E74" s="30">
        <v>540</v>
      </c>
      <c r="F74" s="30">
        <v>540</v>
      </c>
      <c r="G74" s="23">
        <v>540</v>
      </c>
      <c r="H74" s="24">
        <f t="shared" si="0"/>
        <v>100</v>
      </c>
      <c r="I74" s="11">
        <f t="shared" si="1"/>
        <v>100</v>
      </c>
      <c r="J74" s="44"/>
      <c r="K74" s="44"/>
      <c r="L74" s="26"/>
      <c r="M74" s="27"/>
    </row>
    <row r="75" spans="1:13" ht="26.25">
      <c r="A75" s="45" t="s">
        <v>72</v>
      </c>
      <c r="B75" s="18"/>
      <c r="C75" s="19"/>
      <c r="D75" s="20"/>
      <c r="E75" s="30">
        <v>581.99</v>
      </c>
      <c r="F75" s="30"/>
      <c r="G75" s="23">
        <v>581.99</v>
      </c>
      <c r="H75" s="24">
        <f t="shared" si="0"/>
        <v>100</v>
      </c>
      <c r="I75" s="11" t="e">
        <f t="shared" si="1"/>
        <v>#DIV/0!</v>
      </c>
      <c r="J75" s="33">
        <v>581.99</v>
      </c>
      <c r="K75" s="33"/>
      <c r="L75" s="26"/>
      <c r="M75" s="27"/>
    </row>
    <row r="76" spans="1:13" ht="52.5">
      <c r="A76" s="45" t="s">
        <v>154</v>
      </c>
      <c r="B76" s="18"/>
      <c r="C76" s="19"/>
      <c r="D76" s="20"/>
      <c r="E76" s="30">
        <v>564.74</v>
      </c>
      <c r="F76" s="30"/>
      <c r="G76" s="23">
        <v>564.74</v>
      </c>
      <c r="H76" s="24">
        <f t="shared" si="0"/>
        <v>100</v>
      </c>
      <c r="I76" s="11"/>
      <c r="J76" s="44">
        <v>564.74</v>
      </c>
      <c r="K76" s="44"/>
      <c r="L76" s="26"/>
      <c r="M76" s="27"/>
    </row>
    <row r="77" spans="1:13" ht="26.25">
      <c r="A77" s="45" t="s">
        <v>153</v>
      </c>
      <c r="B77" s="18"/>
      <c r="C77" s="19"/>
      <c r="D77" s="20"/>
      <c r="E77" s="30">
        <v>1736.08</v>
      </c>
      <c r="F77" s="30"/>
      <c r="G77" s="23">
        <v>1268</v>
      </c>
      <c r="H77" s="24">
        <f t="shared" si="0"/>
        <v>73.03810884291046</v>
      </c>
      <c r="I77" s="11" t="e">
        <f t="shared" si="1"/>
        <v>#DIV/0!</v>
      </c>
      <c r="J77" s="44">
        <v>1268</v>
      </c>
      <c r="K77" s="44"/>
      <c r="L77" s="26"/>
      <c r="M77" s="27"/>
    </row>
    <row r="78" spans="1:13" ht="26.25">
      <c r="A78" s="45" t="s">
        <v>76</v>
      </c>
      <c r="B78" s="18"/>
      <c r="C78" s="19"/>
      <c r="D78" s="20"/>
      <c r="E78" s="30">
        <v>2400</v>
      </c>
      <c r="F78" s="30">
        <v>970</v>
      </c>
      <c r="G78" s="23">
        <v>970</v>
      </c>
      <c r="H78" s="24">
        <f t="shared" si="0"/>
        <v>40.416666666666664</v>
      </c>
      <c r="I78" s="11">
        <f t="shared" si="1"/>
        <v>100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826241.5</v>
      </c>
      <c r="C79" s="20">
        <f>C8+C6</f>
        <v>761845.48</v>
      </c>
      <c r="D79" s="20">
        <f>C79/B79*100</f>
        <v>92.20615038097215</v>
      </c>
      <c r="E79" s="20">
        <f>E6+E8</f>
        <v>956552.5099999998</v>
      </c>
      <c r="F79" s="20">
        <f>F6+F8</f>
        <v>710432.06</v>
      </c>
      <c r="G79" s="38">
        <f>G6+G8</f>
        <v>776652.1</v>
      </c>
      <c r="H79" s="48">
        <f>G79/E79*100</f>
        <v>81.19283488158953</v>
      </c>
      <c r="I79" s="48">
        <f>G79/F79*100</f>
        <v>109.32109398328673</v>
      </c>
      <c r="J79" s="20">
        <f>J8+J6</f>
        <v>78336.79999999997</v>
      </c>
      <c r="K79" s="20">
        <f>K8+K6</f>
        <v>14699.8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2" fitToWidth="1" horizontalDpi="600" verticalDpi="600" orientation="landscape" paperSize="9" scale="4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23.00390625" style="1" hidden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21.42187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156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129</v>
      </c>
      <c r="G4" s="60" t="s">
        <v>4</v>
      </c>
      <c r="H4" s="62" t="s">
        <v>5</v>
      </c>
      <c r="I4" s="3"/>
      <c r="J4" s="64" t="s">
        <v>149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304279.6</v>
      </c>
      <c r="C6" s="6">
        <v>261468.9</v>
      </c>
      <c r="D6" s="7">
        <f>C6/B6*100</f>
        <v>85.93047315692542</v>
      </c>
      <c r="E6" s="6">
        <v>331130</v>
      </c>
      <c r="F6" s="8">
        <v>224706</v>
      </c>
      <c r="G6" s="9">
        <v>278428.9</v>
      </c>
      <c r="H6" s="10">
        <f>G6/E6*100</f>
        <v>84.08446833569899</v>
      </c>
      <c r="I6" s="11">
        <f>G6/F6*100</f>
        <v>123.9080843413171</v>
      </c>
      <c r="J6" s="6">
        <v>38193.1</v>
      </c>
      <c r="K6" s="6">
        <v>10380.2</v>
      </c>
      <c r="L6" s="12">
        <f>G6-C6</f>
        <v>16960.00000000003</v>
      </c>
      <c r="M6" s="12"/>
    </row>
    <row r="7" spans="1:13" ht="26.25">
      <c r="A7" s="13" t="s">
        <v>61</v>
      </c>
      <c r="B7" s="6">
        <v>293780</v>
      </c>
      <c r="C7" s="6">
        <v>250922.8</v>
      </c>
      <c r="D7" s="7">
        <f>C7/B7*100</f>
        <v>85.41180475185513</v>
      </c>
      <c r="E7" s="6">
        <v>320400.9</v>
      </c>
      <c r="F7" s="8">
        <v>213977</v>
      </c>
      <c r="G7" s="9">
        <v>267637.1</v>
      </c>
      <c r="H7" s="10">
        <f>G7/E7*100</f>
        <v>83.53194388654963</v>
      </c>
      <c r="I7" s="11">
        <f>G7/F7*100</f>
        <v>125.07750833033455</v>
      </c>
      <c r="J7" s="6">
        <v>38173.6</v>
      </c>
      <c r="K7" s="6">
        <v>10378.7</v>
      </c>
      <c r="L7" s="12">
        <f>G7-C7</f>
        <v>16714.29999999999</v>
      </c>
      <c r="M7" s="12"/>
    </row>
    <row r="8" spans="1:13" ht="26.25">
      <c r="A8" s="13" t="s">
        <v>10</v>
      </c>
      <c r="B8" s="14">
        <v>521961.9</v>
      </c>
      <c r="C8" s="14">
        <v>511664.3</v>
      </c>
      <c r="D8" s="15">
        <f>C8/B8*100</f>
        <v>98.02713569706907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634291.8099999997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485726.06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517559.9999999999</v>
      </c>
      <c r="H8" s="10">
        <f aca="true" t="shared" si="0" ref="H8:H78">G8/E8*100</f>
        <v>81.59651312540204</v>
      </c>
      <c r="I8" s="11">
        <f>G8/F8*100</f>
        <v>106.55388759664241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J9+J10+J11+J12+J13+J14+J15+J16+J17+J18+J19+J20+J21+J22+J23+J24+J25+J26+J27+J28+J29+J32+J33+J34+J35+J36+J37+J38+J39+J40+J41+J42+J43+J44+J45+J46+J49+J50+J51+J52+J53+J54+J55+J56+J57+J58+J60+J67+J62+J30+J77+J63+J48+J68+J69+J47+J64+J78+J66+J72+J73+J74+J75+J65+J76+J31</f>
        <v>59180.59999999997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K9+K10+K11+K12+K13+K14+K15+K16+K17+K18+K19+K20+K21+K22+K23+K24+K25+K26+K27+K28+K29+K32+K33+K34+K35+K36+K37+K38+K39+K40+K41+K42+K43+K44+K45+K46+K49+K50+K51+K52+K53+K54+K55+K56+K57+K58+K60+K67+K62+K30+K77+K63+K48+K68+K69+K47+K64+K78+K66+K72+K73+K74+K75+K65+K76+K31</f>
        <v>8656.7</v>
      </c>
      <c r="L8" s="12">
        <f>G8-C8</f>
        <v>5895.699999999895</v>
      </c>
      <c r="M8" s="12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17163.3</v>
      </c>
      <c r="G9" s="23">
        <v>18116.64</v>
      </c>
      <c r="H9" s="24">
        <f t="shared" si="0"/>
        <v>79.1658946706053</v>
      </c>
      <c r="I9" s="11">
        <f>G9/F9*100</f>
        <v>105.55452622747374</v>
      </c>
      <c r="J9" s="25">
        <v>1907.14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23478.08</v>
      </c>
      <c r="G10" s="23">
        <v>23022.64</v>
      </c>
      <c r="H10" s="24">
        <f t="shared" si="0"/>
        <v>78.44811841513446</v>
      </c>
      <c r="I10" s="11">
        <f>G10/F10*100</f>
        <v>98.06014801891806</v>
      </c>
      <c r="J10" s="25">
        <v>1956.54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137061.9</v>
      </c>
      <c r="G11" s="23">
        <v>137084.74</v>
      </c>
      <c r="H11" s="24">
        <f t="shared" si="0"/>
        <v>85.01416130178549</v>
      </c>
      <c r="I11" s="11">
        <f aca="true" t="shared" si="1" ref="I11:I78">G11/F11*100</f>
        <v>100.01666400363631</v>
      </c>
      <c r="J11" s="25">
        <v>8062.44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1062.08</v>
      </c>
      <c r="G12" s="23">
        <v>1027.11</v>
      </c>
      <c r="H12" s="32">
        <f t="shared" si="0"/>
        <v>77.36592347092498</v>
      </c>
      <c r="I12" s="11">
        <f t="shared" si="1"/>
        <v>96.70740433865622</v>
      </c>
      <c r="J12" s="33">
        <v>88.54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162634.57</v>
      </c>
      <c r="G13" s="23">
        <v>169860.86</v>
      </c>
      <c r="H13" s="32">
        <f t="shared" si="0"/>
        <v>78.3324486813459</v>
      </c>
      <c r="I13" s="11">
        <f t="shared" si="1"/>
        <v>104.44326811944103</v>
      </c>
      <c r="J13" s="33">
        <v>18070.44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59919.75</v>
      </c>
      <c r="G14" s="23">
        <v>62519.8</v>
      </c>
      <c r="H14" s="24">
        <f t="shared" si="0"/>
        <v>78.25441528043758</v>
      </c>
      <c r="I14" s="11">
        <f t="shared" si="1"/>
        <v>104.33922037391679</v>
      </c>
      <c r="J14" s="25">
        <v>6657.74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1056.6</v>
      </c>
      <c r="G15" s="23">
        <v>1023.66</v>
      </c>
      <c r="H15" s="24">
        <f t="shared" si="0"/>
        <v>72.6618398637138</v>
      </c>
      <c r="I15" s="11">
        <f t="shared" si="1"/>
        <v>96.8824531516184</v>
      </c>
      <c r="J15" s="25">
        <v>87.4</v>
      </c>
      <c r="K15" s="25">
        <v>87.4</v>
      </c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500.85</v>
      </c>
      <c r="G16" s="23">
        <v>506.8</v>
      </c>
      <c r="H16" s="32">
        <f t="shared" si="0"/>
        <v>70.83158630328442</v>
      </c>
      <c r="I16" s="11">
        <f t="shared" si="1"/>
        <v>101.18798043326345</v>
      </c>
      <c r="J16" s="23">
        <v>35.77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254.45</v>
      </c>
      <c r="G17" s="23">
        <v>275.67</v>
      </c>
      <c r="H17" s="24">
        <f t="shared" si="0"/>
        <v>75.83768913342503</v>
      </c>
      <c r="I17" s="11">
        <f t="shared" si="1"/>
        <v>108.33955590489293</v>
      </c>
      <c r="J17" s="23">
        <v>36.34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238.98</v>
      </c>
      <c r="G18" s="23">
        <v>251.22</v>
      </c>
      <c r="H18" s="24">
        <f t="shared" si="0"/>
        <v>73.58523725834797</v>
      </c>
      <c r="I18" s="39">
        <f t="shared" si="1"/>
        <v>105.12176751192568</v>
      </c>
      <c r="J18" s="40">
        <v>34.14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383.85</v>
      </c>
      <c r="G19" s="23">
        <v>405.09</v>
      </c>
      <c r="H19" s="24">
        <f t="shared" si="0"/>
        <v>79.15005861664713</v>
      </c>
      <c r="I19" s="11">
        <f t="shared" si="1"/>
        <v>105.53341148886281</v>
      </c>
      <c r="J19" s="25">
        <v>42.64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238.98</v>
      </c>
      <c r="G20" s="23">
        <v>270.2</v>
      </c>
      <c r="H20" s="32">
        <f t="shared" si="0"/>
        <v>79.14469830111307</v>
      </c>
      <c r="I20" s="11">
        <f t="shared" si="1"/>
        <v>113.0638547158758</v>
      </c>
      <c r="J20" s="33">
        <v>28.44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1296.03</v>
      </c>
      <c r="G21" s="23">
        <v>1718.05</v>
      </c>
      <c r="H21" s="24">
        <f t="shared" si="0"/>
        <v>99.41843643307679</v>
      </c>
      <c r="I21" s="11">
        <f t="shared" si="1"/>
        <v>132.56251784295117</v>
      </c>
      <c r="J21" s="43">
        <v>422.02</v>
      </c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3585.15</v>
      </c>
      <c r="G22" s="23">
        <v>3353.84</v>
      </c>
      <c r="H22" s="24">
        <f t="shared" si="0"/>
        <v>70.16108112631271</v>
      </c>
      <c r="I22" s="11">
        <f t="shared" si="1"/>
        <v>93.54810816841695</v>
      </c>
      <c r="J22" s="43">
        <v>398.3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705.37</v>
      </c>
      <c r="G23" s="23">
        <v>726.83</v>
      </c>
      <c r="H23" s="32">
        <f t="shared" si="0"/>
        <v>77.28123338649655</v>
      </c>
      <c r="I23" s="11">
        <f t="shared" si="1"/>
        <v>103.04237492379886</v>
      </c>
      <c r="J23" s="33">
        <v>78.84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34.51</v>
      </c>
      <c r="G24" s="23">
        <v>30.84</v>
      </c>
      <c r="H24" s="24">
        <f t="shared" si="0"/>
        <v>62.55578093306289</v>
      </c>
      <c r="I24" s="11">
        <f t="shared" si="1"/>
        <v>89.36540133294699</v>
      </c>
      <c r="J24" s="25">
        <v>4.94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>
        <v>2.6</v>
      </c>
      <c r="H26" s="24">
        <f t="shared" si="0"/>
        <v>100</v>
      </c>
      <c r="I26" s="11">
        <f t="shared" si="1"/>
        <v>100</v>
      </c>
      <c r="J26" s="44">
        <v>2.6</v>
      </c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2749.74</v>
      </c>
      <c r="G27" s="23">
        <v>2749.4</v>
      </c>
      <c r="H27" s="24">
        <f t="shared" si="0"/>
        <v>69.99134463622015</v>
      </c>
      <c r="I27" s="11">
        <f t="shared" si="1"/>
        <v>99.98763519460023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101.4</v>
      </c>
      <c r="G28" s="23">
        <v>101.4</v>
      </c>
      <c r="H28" s="24">
        <f t="shared" si="0"/>
        <v>69.9792960662526</v>
      </c>
      <c r="I28" s="11">
        <f t="shared" si="1"/>
        <v>100</v>
      </c>
      <c r="J28" s="44"/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5761.7</v>
      </c>
      <c r="G29" s="23">
        <v>6412.65</v>
      </c>
      <c r="H29" s="24">
        <f t="shared" si="0"/>
        <v>92.81051900309723</v>
      </c>
      <c r="I29" s="11">
        <f t="shared" si="1"/>
        <v>111.29788083378169</v>
      </c>
      <c r="J29" s="44">
        <v>650.95</v>
      </c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>
        <v>8.7</v>
      </c>
      <c r="G30" s="23">
        <v>8.7</v>
      </c>
      <c r="H30" s="24">
        <f t="shared" si="0"/>
        <v>100</v>
      </c>
      <c r="I30" s="11">
        <f t="shared" si="1"/>
        <v>100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7.5</v>
      </c>
      <c r="F31" s="30">
        <v>7.5</v>
      </c>
      <c r="G31" s="23">
        <v>7.5</v>
      </c>
      <c r="H31" s="24">
        <f t="shared" si="0"/>
        <v>100</v>
      </c>
      <c r="I31" s="11">
        <f t="shared" si="1"/>
        <v>100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512.72</v>
      </c>
      <c r="F32" s="30">
        <v>511.27</v>
      </c>
      <c r="G32" s="23">
        <v>512.72</v>
      </c>
      <c r="H32" s="24">
        <f t="shared" si="0"/>
        <v>100</v>
      </c>
      <c r="I32" s="11">
        <f t="shared" si="1"/>
        <v>100.28360748723767</v>
      </c>
      <c r="J32" s="44">
        <v>1.45</v>
      </c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3854.3</v>
      </c>
      <c r="F35" s="30">
        <v>3008.8</v>
      </c>
      <c r="G35" s="23">
        <v>3854.3</v>
      </c>
      <c r="H35" s="24">
        <f t="shared" si="0"/>
        <v>100</v>
      </c>
      <c r="I35" s="11">
        <f t="shared" si="1"/>
        <v>128.10090401488964</v>
      </c>
      <c r="J35" s="44">
        <v>845.5</v>
      </c>
      <c r="K35" s="44">
        <v>845.5</v>
      </c>
      <c r="L35" s="26"/>
      <c r="M35" s="27"/>
    </row>
    <row r="36" spans="1:13" ht="26.25">
      <c r="A36" s="45" t="s">
        <v>32</v>
      </c>
      <c r="B36" s="18"/>
      <c r="C36" s="19"/>
      <c r="D36" s="20"/>
      <c r="E36" s="30">
        <v>6909.4</v>
      </c>
      <c r="F36" s="30">
        <v>5182</v>
      </c>
      <c r="G36" s="23">
        <v>4836.6</v>
      </c>
      <c r="H36" s="24">
        <f t="shared" si="0"/>
        <v>70.00028946073465</v>
      </c>
      <c r="I36" s="11">
        <f t="shared" si="1"/>
        <v>93.33461983790043</v>
      </c>
      <c r="J36" s="33"/>
      <c r="K36" s="33"/>
      <c r="L36" s="26"/>
      <c r="M36" s="27"/>
    </row>
    <row r="37" spans="1:13" ht="26.25">
      <c r="A37" s="45" t="s">
        <v>33</v>
      </c>
      <c r="B37" s="18"/>
      <c r="C37" s="19"/>
      <c r="D37" s="20"/>
      <c r="E37" s="30">
        <v>275.32</v>
      </c>
      <c r="F37" s="30">
        <v>275.32</v>
      </c>
      <c r="G37" s="23">
        <v>275.32</v>
      </c>
      <c r="H37" s="24">
        <f t="shared" si="0"/>
        <v>100</v>
      </c>
      <c r="I37" s="11">
        <f t="shared" si="1"/>
        <v>100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>
      <c r="A41" s="45" t="s">
        <v>55</v>
      </c>
      <c r="B41" s="18"/>
      <c r="C41" s="19"/>
      <c r="D41" s="20"/>
      <c r="E41" s="30">
        <v>400</v>
      </c>
      <c r="F41" s="30">
        <v>100</v>
      </c>
      <c r="G41" s="23">
        <v>400</v>
      </c>
      <c r="H41" s="24">
        <f t="shared" si="0"/>
        <v>100</v>
      </c>
      <c r="I41" s="11">
        <f t="shared" si="1"/>
        <v>400</v>
      </c>
      <c r="J41" s="44">
        <v>300</v>
      </c>
      <c r="K41" s="44"/>
      <c r="L41" s="26"/>
      <c r="M41" s="27"/>
    </row>
    <row r="42" spans="1:13" ht="26.25">
      <c r="A42" s="45" t="s">
        <v>138</v>
      </c>
      <c r="B42" s="18"/>
      <c r="C42" s="19"/>
      <c r="D42" s="20"/>
      <c r="E42" s="30">
        <v>145.5</v>
      </c>
      <c r="F42" s="30">
        <v>145.5</v>
      </c>
      <c r="G42" s="23">
        <v>145.5</v>
      </c>
      <c r="H42" s="24">
        <f t="shared" si="0"/>
        <v>100</v>
      </c>
      <c r="I42" s="11">
        <f t="shared" si="1"/>
        <v>100</v>
      </c>
      <c r="J42" s="44"/>
      <c r="K42" s="44"/>
      <c r="L42" s="26"/>
      <c r="M42" s="27"/>
    </row>
    <row r="43" spans="1:13" ht="26.25">
      <c r="A43" s="45" t="s">
        <v>139</v>
      </c>
      <c r="B43" s="18"/>
      <c r="C43" s="19"/>
      <c r="D43" s="20"/>
      <c r="E43" s="30">
        <v>37.3</v>
      </c>
      <c r="F43" s="30">
        <v>37.3</v>
      </c>
      <c r="G43" s="23">
        <v>37.3</v>
      </c>
      <c r="H43" s="24">
        <f t="shared" si="0"/>
        <v>100</v>
      </c>
      <c r="I43" s="11">
        <f t="shared" si="1"/>
        <v>100</v>
      </c>
      <c r="J43" s="44"/>
      <c r="K43" s="44"/>
      <c r="L43" s="26"/>
      <c r="M43" s="27"/>
    </row>
    <row r="44" spans="1:13" ht="52.5">
      <c r="A44" s="45" t="s">
        <v>52</v>
      </c>
      <c r="B44" s="18"/>
      <c r="C44" s="19"/>
      <c r="D44" s="20"/>
      <c r="E44" s="30">
        <v>16752.96</v>
      </c>
      <c r="F44" s="30">
        <v>16752.96</v>
      </c>
      <c r="G44" s="23">
        <v>16752.96</v>
      </c>
      <c r="H44" s="24">
        <f t="shared" si="0"/>
        <v>100</v>
      </c>
      <c r="I44" s="11">
        <f t="shared" si="1"/>
        <v>100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>
      <c r="A48" s="45" t="s">
        <v>56</v>
      </c>
      <c r="B48" s="18"/>
      <c r="C48" s="19"/>
      <c r="D48" s="20"/>
      <c r="E48" s="30">
        <v>4500</v>
      </c>
      <c r="F48" s="30">
        <v>4500</v>
      </c>
      <c r="G48" s="23">
        <v>4500</v>
      </c>
      <c r="H48" s="24">
        <f t="shared" si="0"/>
        <v>100</v>
      </c>
      <c r="I48" s="11">
        <f t="shared" si="1"/>
        <v>100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>
      <c r="A50" s="45" t="s">
        <v>119</v>
      </c>
      <c r="B50" s="18"/>
      <c r="C50" s="19"/>
      <c r="D50" s="20"/>
      <c r="E50" s="30">
        <v>2643.2</v>
      </c>
      <c r="F50" s="30">
        <v>2643.2</v>
      </c>
      <c r="G50" s="23">
        <v>2643.2</v>
      </c>
      <c r="H50" s="24">
        <f t="shared" si="0"/>
        <v>100</v>
      </c>
      <c r="I50" s="11">
        <f t="shared" si="1"/>
        <v>100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141.7</v>
      </c>
      <c r="F53" s="30">
        <v>28.59</v>
      </c>
      <c r="G53" s="23">
        <v>141.7</v>
      </c>
      <c r="H53" s="24">
        <f t="shared" si="0"/>
        <v>100</v>
      </c>
      <c r="I53" s="11">
        <f t="shared" si="1"/>
        <v>495.6278419027631</v>
      </c>
      <c r="J53" s="44">
        <v>45.7</v>
      </c>
      <c r="K53" s="44"/>
      <c r="L53" s="26"/>
      <c r="M53" s="27"/>
    </row>
    <row r="54" spans="1:13" ht="52.5">
      <c r="A54" s="45" t="s">
        <v>71</v>
      </c>
      <c r="B54" s="18"/>
      <c r="C54" s="19"/>
      <c r="D54" s="20"/>
      <c r="E54" s="30">
        <v>42473.6</v>
      </c>
      <c r="F54" s="30">
        <v>24715.63</v>
      </c>
      <c r="G54" s="23">
        <v>33966.23</v>
      </c>
      <c r="H54" s="24">
        <f t="shared" si="0"/>
        <v>79.97021679349055</v>
      </c>
      <c r="I54" s="11">
        <f t="shared" si="1"/>
        <v>137.42813757933746</v>
      </c>
      <c r="J54" s="44">
        <v>9250.6</v>
      </c>
      <c r="K54" s="44"/>
      <c r="L54" s="26"/>
      <c r="M54" s="27"/>
    </row>
    <row r="55" spans="1:13" ht="26.25">
      <c r="A55" s="45" t="s">
        <v>86</v>
      </c>
      <c r="B55" s="18"/>
      <c r="C55" s="19"/>
      <c r="D55" s="20"/>
      <c r="E55" s="30">
        <v>18.6</v>
      </c>
      <c r="F55" s="30">
        <v>18.6</v>
      </c>
      <c r="G55" s="23">
        <v>18.6</v>
      </c>
      <c r="H55" s="24">
        <f t="shared" si="0"/>
        <v>100</v>
      </c>
      <c r="I55" s="11">
        <f t="shared" si="1"/>
        <v>100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26.25">
      <c r="A58" s="45" t="s">
        <v>157</v>
      </c>
      <c r="B58" s="18"/>
      <c r="C58" s="19"/>
      <c r="D58" s="20"/>
      <c r="E58" s="30">
        <v>1186.6</v>
      </c>
      <c r="F58" s="30"/>
      <c r="G58" s="23">
        <v>1186.6</v>
      </c>
      <c r="H58" s="24">
        <f t="shared" si="0"/>
        <v>100</v>
      </c>
      <c r="I58" s="11" t="e">
        <f t="shared" si="1"/>
        <v>#DIV/0!</v>
      </c>
      <c r="J58" s="44">
        <v>1186.6</v>
      </c>
      <c r="K58" s="44">
        <v>1186.6</v>
      </c>
      <c r="L58" s="26"/>
      <c r="M58" s="27"/>
    </row>
    <row r="59" spans="1:13" ht="52.5">
      <c r="A59" s="45" t="s">
        <v>48</v>
      </c>
      <c r="B59" s="18"/>
      <c r="C59" s="19"/>
      <c r="D59" s="20"/>
      <c r="E59" s="30">
        <v>300</v>
      </c>
      <c r="F59" s="30"/>
      <c r="G59" s="23">
        <v>300</v>
      </c>
      <c r="H59" s="24">
        <f t="shared" si="0"/>
        <v>100</v>
      </c>
      <c r="I59" s="11" t="e">
        <f t="shared" si="1"/>
        <v>#DIV/0!</v>
      </c>
      <c r="J59" s="44">
        <v>300</v>
      </c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/>
      <c r="K60" s="44"/>
      <c r="L60" s="26"/>
      <c r="M60" s="27"/>
    </row>
    <row r="61" spans="1:13" ht="52.5">
      <c r="A61" s="45" t="s">
        <v>132</v>
      </c>
      <c r="B61" s="18"/>
      <c r="C61" s="19"/>
      <c r="D61" s="20"/>
      <c r="E61" s="30">
        <v>225.3</v>
      </c>
      <c r="F61" s="30">
        <v>225.3</v>
      </c>
      <c r="G61" s="23">
        <v>225.3</v>
      </c>
      <c r="H61" s="24">
        <f t="shared" si="0"/>
        <v>100</v>
      </c>
      <c r="I61" s="11">
        <f t="shared" si="1"/>
        <v>100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>
      <c r="A63" s="45" t="s">
        <v>39</v>
      </c>
      <c r="B63" s="18"/>
      <c r="C63" s="19"/>
      <c r="D63" s="20"/>
      <c r="E63" s="30">
        <v>290</v>
      </c>
      <c r="F63" s="30">
        <v>290</v>
      </c>
      <c r="G63" s="23">
        <v>290</v>
      </c>
      <c r="H63" s="24">
        <f t="shared" si="0"/>
        <v>100</v>
      </c>
      <c r="I63" s="11">
        <f t="shared" si="1"/>
        <v>100</v>
      </c>
      <c r="J63" s="44">
        <v>33.6</v>
      </c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13386.1</v>
      </c>
      <c r="F64" s="30">
        <v>6848.9</v>
      </c>
      <c r="G64" s="23">
        <v>13386.1</v>
      </c>
      <c r="H64" s="24">
        <f t="shared" si="0"/>
        <v>100</v>
      </c>
      <c r="I64" s="11">
        <f t="shared" si="1"/>
        <v>195.44890420359476</v>
      </c>
      <c r="J64" s="44">
        <v>6537.2</v>
      </c>
      <c r="K64" s="44">
        <v>6537.2</v>
      </c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>
      <c r="A66" s="45" t="s">
        <v>133</v>
      </c>
      <c r="B66" s="18"/>
      <c r="C66" s="19"/>
      <c r="D66" s="20"/>
      <c r="E66" s="30">
        <v>128.6</v>
      </c>
      <c r="F66" s="30">
        <v>128.6</v>
      </c>
      <c r="G66" s="23">
        <v>128.6</v>
      </c>
      <c r="H66" s="24">
        <f t="shared" si="0"/>
        <v>100</v>
      </c>
      <c r="I66" s="11">
        <f t="shared" si="1"/>
        <v>100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>
      <c r="A74" s="45" t="s">
        <v>70</v>
      </c>
      <c r="B74" s="18"/>
      <c r="C74" s="19"/>
      <c r="D74" s="20"/>
      <c r="E74" s="30">
        <v>540</v>
      </c>
      <c r="F74" s="30">
        <v>540</v>
      </c>
      <c r="G74" s="23">
        <v>540</v>
      </c>
      <c r="H74" s="24">
        <f t="shared" si="0"/>
        <v>100</v>
      </c>
      <c r="I74" s="11">
        <f t="shared" si="1"/>
        <v>100</v>
      </c>
      <c r="J74" s="44"/>
      <c r="K74" s="44"/>
      <c r="L74" s="26"/>
      <c r="M74" s="27"/>
    </row>
    <row r="75" spans="1:13" ht="26.25">
      <c r="A75" s="45" t="s">
        <v>72</v>
      </c>
      <c r="B75" s="18"/>
      <c r="C75" s="19"/>
      <c r="D75" s="20"/>
      <c r="E75" s="30">
        <v>581.99</v>
      </c>
      <c r="F75" s="30"/>
      <c r="G75" s="23">
        <v>581.99</v>
      </c>
      <c r="H75" s="24">
        <f t="shared" si="0"/>
        <v>100</v>
      </c>
      <c r="I75" s="11" t="e">
        <f t="shared" si="1"/>
        <v>#DIV/0!</v>
      </c>
      <c r="J75" s="33">
        <v>581.99</v>
      </c>
      <c r="K75" s="33"/>
      <c r="L75" s="26"/>
      <c r="M75" s="27"/>
    </row>
    <row r="76" spans="1:13" ht="52.5">
      <c r="A76" s="45" t="s">
        <v>154</v>
      </c>
      <c r="B76" s="18"/>
      <c r="C76" s="19"/>
      <c r="D76" s="20"/>
      <c r="E76" s="30">
        <v>564.74</v>
      </c>
      <c r="F76" s="30"/>
      <c r="G76" s="23">
        <v>564.74</v>
      </c>
      <c r="H76" s="24">
        <f t="shared" si="0"/>
        <v>100</v>
      </c>
      <c r="I76" s="11"/>
      <c r="J76" s="44">
        <v>564.74</v>
      </c>
      <c r="K76" s="44"/>
      <c r="L76" s="26"/>
      <c r="M76" s="27"/>
    </row>
    <row r="77" spans="1:13" ht="26.25">
      <c r="A77" s="45" t="s">
        <v>153</v>
      </c>
      <c r="B77" s="18"/>
      <c r="C77" s="19"/>
      <c r="D77" s="20"/>
      <c r="E77" s="30">
        <v>1736.08</v>
      </c>
      <c r="F77" s="30"/>
      <c r="G77" s="23">
        <v>1268</v>
      </c>
      <c r="H77" s="24">
        <f t="shared" si="0"/>
        <v>73.03810884291046</v>
      </c>
      <c r="I77" s="11" t="e">
        <f t="shared" si="1"/>
        <v>#DIV/0!</v>
      </c>
      <c r="J77" s="44">
        <v>1268</v>
      </c>
      <c r="K77" s="44"/>
      <c r="L77" s="26"/>
      <c r="M77" s="27"/>
    </row>
    <row r="78" spans="1:13" ht="26.25">
      <c r="A78" s="45" t="s">
        <v>76</v>
      </c>
      <c r="B78" s="18"/>
      <c r="C78" s="19"/>
      <c r="D78" s="20"/>
      <c r="E78" s="30">
        <v>2400</v>
      </c>
      <c r="F78" s="30">
        <v>970</v>
      </c>
      <c r="G78" s="23">
        <v>970</v>
      </c>
      <c r="H78" s="24">
        <f t="shared" si="0"/>
        <v>40.416666666666664</v>
      </c>
      <c r="I78" s="11">
        <f t="shared" si="1"/>
        <v>100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826241.5</v>
      </c>
      <c r="C79" s="20">
        <f>C8+C6</f>
        <v>773133.2</v>
      </c>
      <c r="D79" s="20">
        <f>C79/B79*100</f>
        <v>93.5723030131021</v>
      </c>
      <c r="E79" s="20">
        <f>E6+E8</f>
        <v>965421.8099999997</v>
      </c>
      <c r="F79" s="20">
        <f>F6+F8</f>
        <v>710432.06</v>
      </c>
      <c r="G79" s="38">
        <f>G6+G8</f>
        <v>795988.8999999999</v>
      </c>
      <c r="H79" s="48">
        <f>G79/E79*100</f>
        <v>82.44985681440117</v>
      </c>
      <c r="I79" s="48">
        <f>G79/F79*100</f>
        <v>112.04293060760797</v>
      </c>
      <c r="J79" s="20">
        <f>J8+J6</f>
        <v>97373.69999999997</v>
      </c>
      <c r="K79" s="20">
        <f>K8+K6</f>
        <v>19036.9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2" fitToWidth="1" horizontalDpi="600" verticalDpi="600" orientation="landscape" paperSize="9" scale="4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zoomScalePageLayoutView="0" workbookViewId="0" topLeftCell="B26">
      <selection activeCell="K35" sqref="K35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23.00390625" style="1" hidden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21.42187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129</v>
      </c>
      <c r="G4" s="60" t="s">
        <v>4</v>
      </c>
      <c r="H4" s="62" t="s">
        <v>5</v>
      </c>
      <c r="I4" s="3"/>
      <c r="J4" s="64" t="s">
        <v>158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304279.6</v>
      </c>
      <c r="C6" s="6">
        <v>264170.3</v>
      </c>
      <c r="D6" s="7">
        <f>C6/B6*100</f>
        <v>86.81827503388331</v>
      </c>
      <c r="E6" s="6">
        <v>331130</v>
      </c>
      <c r="F6" s="8">
        <v>224706</v>
      </c>
      <c r="G6" s="9">
        <v>281779.2</v>
      </c>
      <c r="H6" s="10">
        <f>G6/E6*100</f>
        <v>85.09624618729804</v>
      </c>
      <c r="I6" s="11">
        <f>G6/F6*100</f>
        <v>125.3990547648928</v>
      </c>
      <c r="J6" s="6">
        <v>3350.2</v>
      </c>
      <c r="K6" s="6">
        <v>3350.2</v>
      </c>
      <c r="L6" s="12">
        <f>G6-C6</f>
        <v>17608.900000000023</v>
      </c>
      <c r="M6" s="12"/>
    </row>
    <row r="7" spans="1:13" ht="26.25">
      <c r="A7" s="13" t="s">
        <v>61</v>
      </c>
      <c r="B7" s="6">
        <v>293780</v>
      </c>
      <c r="C7" s="6">
        <v>253624.2</v>
      </c>
      <c r="D7" s="7">
        <f>C7/B7*100</f>
        <v>86.33133637415754</v>
      </c>
      <c r="E7" s="6">
        <v>320400.9</v>
      </c>
      <c r="F7" s="8">
        <v>213977</v>
      </c>
      <c r="G7" s="9">
        <v>270985.6</v>
      </c>
      <c r="H7" s="10">
        <f>G7/E7*100</f>
        <v>84.57704082604012</v>
      </c>
      <c r="I7" s="11">
        <f>G7/F7*100</f>
        <v>126.6423961453801</v>
      </c>
      <c r="J7" s="6">
        <v>3348.6</v>
      </c>
      <c r="K7" s="6">
        <v>3348.2</v>
      </c>
      <c r="L7" s="12">
        <f>G7-C7</f>
        <v>17361.399999999965</v>
      </c>
      <c r="M7" s="12"/>
    </row>
    <row r="8" spans="1:13" ht="26.25">
      <c r="A8" s="13" t="s">
        <v>10</v>
      </c>
      <c r="B8" s="14">
        <v>521961.9</v>
      </c>
      <c r="C8" s="14">
        <v>522992</v>
      </c>
      <c r="D8" s="15">
        <f>C8/B8*100</f>
        <v>100.19735156914709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634334.1899999997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485726.06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551515.7799999999</v>
      </c>
      <c r="H8" s="10">
        <f aca="true" t="shared" si="0" ref="H8:H78">G8/E8*100</f>
        <v>86.94404127893534</v>
      </c>
      <c r="I8" s="11">
        <f>G8/F8*100</f>
        <v>113.54461401556257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J9+J10+J11+J12+J13+J14+J15+J16+J17+J18+J19+J20+J21+J22+J23+J24+J25+J26+J27+J28+J29+J32+J33+J34+J35+J36+J37+J38+J39+J40+J41+J42+J43+J44+J45+J46+J49+J50+J51+J52+J53+J54+J55+J56+J57+J58+J60+J67+J62+J30+J77+J63+J48+J68+J69+J47+J64+J78+J66+J72+J73+J74+J75+J65+J76+J31</f>
        <v>32382.97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K9+K10+K11+K12+K13+K14+K15+K16+K17+K18+K19+K20+K21+K22+K23+K24+K25+K26+K27+K28+K29+K32+K33+K34+K35+K36+K37+K38+K39+K40+K41+K42+K43+K44+K45+K46+K49+K50+K51+K52+K53+K54+K55+K56+K57+K58+K60+K67+K62+K30+K77+K63+K48+K68+K69+K47+K64+K78+K66+K72+K73+K74+K75+K65+K76+K31</f>
        <v>32382.97</v>
      </c>
      <c r="L8" s="12">
        <f>G8-C8</f>
        <v>28523.77999999991</v>
      </c>
      <c r="M8" s="12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17163.3</v>
      </c>
      <c r="G9" s="23">
        <v>19070.21</v>
      </c>
      <c r="H9" s="24">
        <f t="shared" si="0"/>
        <v>83.33279439268672</v>
      </c>
      <c r="I9" s="11">
        <f>G9/F9*100</f>
        <v>111.1103925235823</v>
      </c>
      <c r="J9" s="25">
        <v>953.57</v>
      </c>
      <c r="K9" s="25">
        <v>953.57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23478.08</v>
      </c>
      <c r="G10" s="23">
        <v>24000.91</v>
      </c>
      <c r="H10" s="24">
        <f t="shared" si="0"/>
        <v>81.78150853902875</v>
      </c>
      <c r="I10" s="11">
        <f>G10/F10*100</f>
        <v>102.22688567378593</v>
      </c>
      <c r="J10" s="25">
        <v>978.27</v>
      </c>
      <c r="K10" s="25">
        <v>978.27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137061.9</v>
      </c>
      <c r="G11" s="23">
        <v>146594.16</v>
      </c>
      <c r="H11" s="24">
        <f t="shared" si="0"/>
        <v>90.91150163132492</v>
      </c>
      <c r="I11" s="11">
        <f aca="true" t="shared" si="1" ref="I11:I78">G11/F11*100</f>
        <v>106.95471170325233</v>
      </c>
      <c r="J11" s="25">
        <v>9509.42</v>
      </c>
      <c r="K11" s="25">
        <v>9509.42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1062.08</v>
      </c>
      <c r="G12" s="23">
        <v>1071.38</v>
      </c>
      <c r="H12" s="32">
        <f t="shared" si="0"/>
        <v>80.70051220247065</v>
      </c>
      <c r="I12" s="11">
        <f t="shared" si="1"/>
        <v>100.8756402530883</v>
      </c>
      <c r="J12" s="33">
        <v>44.27</v>
      </c>
      <c r="K12" s="33">
        <v>44.27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162634.57</v>
      </c>
      <c r="G13" s="23">
        <v>178896.08</v>
      </c>
      <c r="H13" s="32">
        <f t="shared" si="0"/>
        <v>82.49909959183033</v>
      </c>
      <c r="I13" s="11">
        <f t="shared" si="1"/>
        <v>109.99880283755168</v>
      </c>
      <c r="J13" s="33">
        <v>9035.22</v>
      </c>
      <c r="K13" s="33">
        <v>9035.22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59919.75</v>
      </c>
      <c r="G14" s="23">
        <v>65848.67</v>
      </c>
      <c r="H14" s="24">
        <f t="shared" si="0"/>
        <v>82.42107568873368</v>
      </c>
      <c r="I14" s="11">
        <f t="shared" si="1"/>
        <v>109.89476758497825</v>
      </c>
      <c r="J14" s="25">
        <v>3328.87</v>
      </c>
      <c r="K14" s="25">
        <v>3328.87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1056.6</v>
      </c>
      <c r="G15" s="23">
        <v>1023.66</v>
      </c>
      <c r="H15" s="24">
        <f t="shared" si="0"/>
        <v>72.6618398637138</v>
      </c>
      <c r="I15" s="11">
        <f t="shared" si="1"/>
        <v>96.8824531516184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500.85</v>
      </c>
      <c r="G16" s="23">
        <v>542.57</v>
      </c>
      <c r="H16" s="32">
        <f t="shared" si="0"/>
        <v>75.83088749126486</v>
      </c>
      <c r="I16" s="11">
        <f t="shared" si="1"/>
        <v>108.32983927323549</v>
      </c>
      <c r="J16" s="23">
        <v>35.76</v>
      </c>
      <c r="K16" s="23">
        <v>35.76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254.45</v>
      </c>
      <c r="G17" s="23">
        <v>293.84</v>
      </c>
      <c r="H17" s="24">
        <f t="shared" si="0"/>
        <v>80.83631361760659</v>
      </c>
      <c r="I17" s="11">
        <f t="shared" si="1"/>
        <v>115.4804480251523</v>
      </c>
      <c r="J17" s="23">
        <v>18.17</v>
      </c>
      <c r="K17" s="23">
        <v>18.17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238.98</v>
      </c>
      <c r="G18" s="23">
        <v>285.36</v>
      </c>
      <c r="H18" s="24">
        <f t="shared" si="0"/>
        <v>83.58523725834799</v>
      </c>
      <c r="I18" s="39">
        <f t="shared" si="1"/>
        <v>119.40748179763997</v>
      </c>
      <c r="J18" s="40">
        <v>34.14</v>
      </c>
      <c r="K18" s="40">
        <v>34.14</v>
      </c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383.85</v>
      </c>
      <c r="G19" s="23">
        <v>426.42</v>
      </c>
      <c r="H19" s="24">
        <f t="shared" si="0"/>
        <v>83.31770222743259</v>
      </c>
      <c r="I19" s="11">
        <f t="shared" si="1"/>
        <v>111.09026963657678</v>
      </c>
      <c r="J19" s="25">
        <v>21.33</v>
      </c>
      <c r="K19" s="25">
        <v>21.33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238.98</v>
      </c>
      <c r="G20" s="23">
        <v>284.42</v>
      </c>
      <c r="H20" s="32">
        <f t="shared" si="0"/>
        <v>83.30990041007617</v>
      </c>
      <c r="I20" s="11">
        <f t="shared" si="1"/>
        <v>119.01414344296595</v>
      </c>
      <c r="J20" s="33">
        <v>14.22</v>
      </c>
      <c r="K20" s="33">
        <v>14.22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1296.03</v>
      </c>
      <c r="G21" s="23">
        <v>1718.05</v>
      </c>
      <c r="H21" s="24">
        <f t="shared" si="0"/>
        <v>99.41843643307679</v>
      </c>
      <c r="I21" s="11">
        <f t="shared" si="1"/>
        <v>132.56251784295117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3585.15</v>
      </c>
      <c r="G22" s="23">
        <v>3552.99</v>
      </c>
      <c r="H22" s="24">
        <f t="shared" si="0"/>
        <v>74.32722480230952</v>
      </c>
      <c r="I22" s="11">
        <f t="shared" si="1"/>
        <v>99.10296640307936</v>
      </c>
      <c r="J22" s="43">
        <v>199.15</v>
      </c>
      <c r="K22" s="43">
        <v>199.15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705.37</v>
      </c>
      <c r="G23" s="23">
        <v>766.25</v>
      </c>
      <c r="H23" s="32">
        <f t="shared" si="0"/>
        <v>81.47262094630516</v>
      </c>
      <c r="I23" s="11">
        <f t="shared" si="1"/>
        <v>108.63093128429051</v>
      </c>
      <c r="J23" s="33">
        <v>39.42</v>
      </c>
      <c r="K23" s="33">
        <v>39.42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34.51</v>
      </c>
      <c r="G24" s="23">
        <v>33.31</v>
      </c>
      <c r="H24" s="24">
        <f t="shared" si="0"/>
        <v>67.5659229208925</v>
      </c>
      <c r="I24" s="11">
        <f t="shared" si="1"/>
        <v>96.52274702984643</v>
      </c>
      <c r="J24" s="25">
        <v>2.47</v>
      </c>
      <c r="K24" s="25">
        <v>2.47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>
        <v>2.6</v>
      </c>
      <c r="H26" s="24">
        <f t="shared" si="0"/>
        <v>100</v>
      </c>
      <c r="I26" s="11">
        <f t="shared" si="1"/>
        <v>100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2749.74</v>
      </c>
      <c r="G27" s="23">
        <v>2749.4</v>
      </c>
      <c r="H27" s="24">
        <f t="shared" si="0"/>
        <v>69.99134463622015</v>
      </c>
      <c r="I27" s="11">
        <f t="shared" si="1"/>
        <v>99.98763519460023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101.4</v>
      </c>
      <c r="G28" s="23">
        <v>101.4</v>
      </c>
      <c r="H28" s="24">
        <f t="shared" si="0"/>
        <v>69.9792960662526</v>
      </c>
      <c r="I28" s="11">
        <f t="shared" si="1"/>
        <v>100</v>
      </c>
      <c r="J28" s="44"/>
      <c r="K28" s="44"/>
      <c r="L28" s="26"/>
      <c r="M28" s="27"/>
    </row>
    <row r="29" spans="1:13" ht="52.5">
      <c r="A29" s="28" t="s">
        <v>109</v>
      </c>
      <c r="B29" s="18"/>
      <c r="C29" s="19"/>
      <c r="D29" s="20"/>
      <c r="E29" s="30">
        <v>6909.4</v>
      </c>
      <c r="F29" s="30">
        <v>5761.7</v>
      </c>
      <c r="G29" s="23">
        <v>6412.65</v>
      </c>
      <c r="H29" s="24">
        <f t="shared" si="0"/>
        <v>92.81051900309723</v>
      </c>
      <c r="I29" s="11">
        <f t="shared" si="1"/>
        <v>111.29788083378169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>
        <v>8.7</v>
      </c>
      <c r="G30" s="23">
        <v>8.7</v>
      </c>
      <c r="H30" s="24">
        <f t="shared" si="0"/>
        <v>100</v>
      </c>
      <c r="I30" s="11">
        <f t="shared" si="1"/>
        <v>100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7.5</v>
      </c>
      <c r="F31" s="30">
        <v>7.5</v>
      </c>
      <c r="G31" s="23">
        <v>7.5</v>
      </c>
      <c r="H31" s="24">
        <f t="shared" si="0"/>
        <v>100</v>
      </c>
      <c r="I31" s="11">
        <f t="shared" si="1"/>
        <v>100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555.1</v>
      </c>
      <c r="F32" s="30">
        <v>511.27</v>
      </c>
      <c r="G32" s="23">
        <v>555.1</v>
      </c>
      <c r="H32" s="24">
        <f t="shared" si="0"/>
        <v>100</v>
      </c>
      <c r="I32" s="11">
        <f t="shared" si="1"/>
        <v>108.57276976939778</v>
      </c>
      <c r="J32" s="44">
        <v>42.38</v>
      </c>
      <c r="K32" s="44">
        <v>42.38</v>
      </c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>
      <c r="A35" s="45" t="s">
        <v>31</v>
      </c>
      <c r="B35" s="18"/>
      <c r="C35" s="19"/>
      <c r="D35" s="20"/>
      <c r="E35" s="30">
        <v>3854.3</v>
      </c>
      <c r="F35" s="30">
        <v>3008.8</v>
      </c>
      <c r="G35" s="23">
        <v>3854.3</v>
      </c>
      <c r="H35" s="24">
        <f t="shared" si="0"/>
        <v>100</v>
      </c>
      <c r="I35" s="11">
        <f t="shared" si="1"/>
        <v>128.10090401488964</v>
      </c>
      <c r="J35" s="44"/>
      <c r="K35" s="44"/>
      <c r="L35" s="26"/>
      <c r="M35" s="27"/>
    </row>
    <row r="36" spans="1:13" ht="26.25">
      <c r="A36" s="45" t="s">
        <v>32</v>
      </c>
      <c r="B36" s="18"/>
      <c r="C36" s="19"/>
      <c r="D36" s="20"/>
      <c r="E36" s="30">
        <v>6909.4</v>
      </c>
      <c r="F36" s="30">
        <v>5182</v>
      </c>
      <c r="G36" s="23">
        <v>6434.96</v>
      </c>
      <c r="H36" s="24">
        <f t="shared" si="0"/>
        <v>93.13341245260081</v>
      </c>
      <c r="I36" s="11">
        <f t="shared" si="1"/>
        <v>124.1790814357391</v>
      </c>
      <c r="J36" s="33">
        <v>25.56</v>
      </c>
      <c r="K36" s="33">
        <v>25.56</v>
      </c>
      <c r="L36" s="26"/>
      <c r="M36" s="27"/>
    </row>
    <row r="37" spans="1:13" ht="26.25">
      <c r="A37" s="45" t="s">
        <v>33</v>
      </c>
      <c r="B37" s="18"/>
      <c r="C37" s="19"/>
      <c r="D37" s="20"/>
      <c r="E37" s="30">
        <v>275.32</v>
      </c>
      <c r="F37" s="30">
        <v>275.32</v>
      </c>
      <c r="G37" s="23">
        <v>275.32</v>
      </c>
      <c r="H37" s="24">
        <f t="shared" si="0"/>
        <v>100</v>
      </c>
      <c r="I37" s="11">
        <f t="shared" si="1"/>
        <v>100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26.25">
      <c r="A39" s="45" t="s">
        <v>111</v>
      </c>
      <c r="B39" s="18"/>
      <c r="C39" s="19"/>
      <c r="D39" s="20"/>
      <c r="E39" s="30">
        <v>45.4</v>
      </c>
      <c r="F39" s="30">
        <v>45.4</v>
      </c>
      <c r="G39" s="23">
        <v>45.4</v>
      </c>
      <c r="H39" s="24">
        <f t="shared" si="0"/>
        <v>100</v>
      </c>
      <c r="I39" s="11">
        <f t="shared" si="1"/>
        <v>100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>
      <c r="A41" s="45" t="s">
        <v>55</v>
      </c>
      <c r="B41" s="18"/>
      <c r="C41" s="19"/>
      <c r="D41" s="20"/>
      <c r="E41" s="30">
        <v>400</v>
      </c>
      <c r="F41" s="30">
        <v>100</v>
      </c>
      <c r="G41" s="23">
        <v>400</v>
      </c>
      <c r="H41" s="24">
        <f t="shared" si="0"/>
        <v>100</v>
      </c>
      <c r="I41" s="11">
        <f t="shared" si="1"/>
        <v>400</v>
      </c>
      <c r="J41" s="44"/>
      <c r="K41" s="44"/>
      <c r="L41" s="26"/>
      <c r="M41" s="27"/>
    </row>
    <row r="42" spans="1:13" ht="26.25">
      <c r="A42" s="45" t="s">
        <v>138</v>
      </c>
      <c r="B42" s="18"/>
      <c r="C42" s="19"/>
      <c r="D42" s="20"/>
      <c r="E42" s="30">
        <v>145.5</v>
      </c>
      <c r="F42" s="30">
        <v>145.5</v>
      </c>
      <c r="G42" s="23">
        <v>145.5</v>
      </c>
      <c r="H42" s="24">
        <f t="shared" si="0"/>
        <v>100</v>
      </c>
      <c r="I42" s="11">
        <f t="shared" si="1"/>
        <v>100</v>
      </c>
      <c r="J42" s="44"/>
      <c r="K42" s="44"/>
      <c r="L42" s="26"/>
      <c r="M42" s="27"/>
    </row>
    <row r="43" spans="1:13" ht="26.25">
      <c r="A43" s="45" t="s">
        <v>139</v>
      </c>
      <c r="B43" s="18"/>
      <c r="C43" s="19"/>
      <c r="D43" s="20"/>
      <c r="E43" s="30">
        <v>37.3</v>
      </c>
      <c r="F43" s="30">
        <v>37.3</v>
      </c>
      <c r="G43" s="23">
        <v>37.3</v>
      </c>
      <c r="H43" s="24">
        <f t="shared" si="0"/>
        <v>100</v>
      </c>
      <c r="I43" s="11">
        <f t="shared" si="1"/>
        <v>100</v>
      </c>
      <c r="J43" s="44"/>
      <c r="K43" s="44"/>
      <c r="L43" s="26"/>
      <c r="M43" s="27"/>
    </row>
    <row r="44" spans="1:13" ht="52.5">
      <c r="A44" s="45" t="s">
        <v>52</v>
      </c>
      <c r="B44" s="18"/>
      <c r="C44" s="19"/>
      <c r="D44" s="20"/>
      <c r="E44" s="30">
        <v>16752.96</v>
      </c>
      <c r="F44" s="30">
        <v>16752.96</v>
      </c>
      <c r="G44" s="23">
        <v>16752.96</v>
      </c>
      <c r="H44" s="24">
        <f t="shared" si="0"/>
        <v>100</v>
      </c>
      <c r="I44" s="11">
        <f t="shared" si="1"/>
        <v>100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>
      <c r="A48" s="45" t="s">
        <v>56</v>
      </c>
      <c r="B48" s="18"/>
      <c r="C48" s="19"/>
      <c r="D48" s="20"/>
      <c r="E48" s="30">
        <v>4500</v>
      </c>
      <c r="F48" s="30">
        <v>4500</v>
      </c>
      <c r="G48" s="23">
        <v>4500</v>
      </c>
      <c r="H48" s="24">
        <f t="shared" si="0"/>
        <v>100</v>
      </c>
      <c r="I48" s="11">
        <f t="shared" si="1"/>
        <v>100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>
      <c r="A50" s="45" t="s">
        <v>119</v>
      </c>
      <c r="B50" s="18"/>
      <c r="C50" s="19"/>
      <c r="D50" s="20"/>
      <c r="E50" s="30">
        <v>2643.2</v>
      </c>
      <c r="F50" s="30">
        <v>2643.2</v>
      </c>
      <c r="G50" s="23">
        <v>2643.2</v>
      </c>
      <c r="H50" s="24">
        <f t="shared" si="0"/>
        <v>100</v>
      </c>
      <c r="I50" s="11">
        <f t="shared" si="1"/>
        <v>100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26.25">
      <c r="A53" s="45" t="s">
        <v>116</v>
      </c>
      <c r="B53" s="18"/>
      <c r="C53" s="19"/>
      <c r="D53" s="20"/>
      <c r="E53" s="30">
        <v>141.7</v>
      </c>
      <c r="F53" s="30">
        <v>28.59</v>
      </c>
      <c r="G53" s="23">
        <v>141.7</v>
      </c>
      <c r="H53" s="24">
        <f t="shared" si="0"/>
        <v>100</v>
      </c>
      <c r="I53" s="11">
        <f t="shared" si="1"/>
        <v>495.6278419027631</v>
      </c>
      <c r="J53" s="44"/>
      <c r="K53" s="44"/>
      <c r="L53" s="26"/>
      <c r="M53" s="27"/>
    </row>
    <row r="54" spans="1:13" ht="52.5">
      <c r="A54" s="45" t="s">
        <v>71</v>
      </c>
      <c r="B54" s="18"/>
      <c r="C54" s="19"/>
      <c r="D54" s="20"/>
      <c r="E54" s="30">
        <v>42473.6</v>
      </c>
      <c r="F54" s="30">
        <v>24715.63</v>
      </c>
      <c r="G54" s="23">
        <v>42066.98</v>
      </c>
      <c r="H54" s="24">
        <f t="shared" si="0"/>
        <v>99.04265237700596</v>
      </c>
      <c r="I54" s="11">
        <f t="shared" si="1"/>
        <v>170.20395595823373</v>
      </c>
      <c r="J54" s="44">
        <v>8100.75</v>
      </c>
      <c r="K54" s="44">
        <v>8100.75</v>
      </c>
      <c r="L54" s="26"/>
      <c r="M54" s="27"/>
    </row>
    <row r="55" spans="1:13" ht="26.25">
      <c r="A55" s="45" t="s">
        <v>86</v>
      </c>
      <c r="B55" s="18"/>
      <c r="C55" s="19"/>
      <c r="D55" s="20"/>
      <c r="E55" s="30">
        <v>18.6</v>
      </c>
      <c r="F55" s="30">
        <v>18.6</v>
      </c>
      <c r="G55" s="23">
        <v>18.6</v>
      </c>
      <c r="H55" s="24">
        <f t="shared" si="0"/>
        <v>100</v>
      </c>
      <c r="I55" s="11">
        <f t="shared" si="1"/>
        <v>100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26.25">
      <c r="A58" s="45" t="s">
        <v>157</v>
      </c>
      <c r="B58" s="18"/>
      <c r="C58" s="19"/>
      <c r="D58" s="20"/>
      <c r="E58" s="30">
        <v>1186.6</v>
      </c>
      <c r="F58" s="30"/>
      <c r="G58" s="23">
        <v>1186.6</v>
      </c>
      <c r="H58" s="24">
        <f t="shared" si="0"/>
        <v>100</v>
      </c>
      <c r="I58" s="11" t="e">
        <f t="shared" si="1"/>
        <v>#DIV/0!</v>
      </c>
      <c r="J58" s="44"/>
      <c r="K58" s="44"/>
      <c r="L58" s="26"/>
      <c r="M58" s="27"/>
    </row>
    <row r="59" spans="1:13" ht="52.5">
      <c r="A59" s="45" t="s">
        <v>48</v>
      </c>
      <c r="B59" s="18"/>
      <c r="C59" s="19"/>
      <c r="D59" s="20"/>
      <c r="E59" s="30">
        <v>300</v>
      </c>
      <c r="F59" s="30"/>
      <c r="G59" s="23">
        <v>300</v>
      </c>
      <c r="H59" s="24">
        <f t="shared" si="0"/>
        <v>100</v>
      </c>
      <c r="I59" s="11" t="e">
        <f t="shared" si="1"/>
        <v>#DIV/0!</v>
      </c>
      <c r="J59" s="44"/>
      <c r="K59" s="44"/>
      <c r="L59" s="26"/>
      <c r="M59" s="27"/>
    </row>
    <row r="60" spans="1:13" ht="26.25">
      <c r="A60" s="45" t="s">
        <v>115</v>
      </c>
      <c r="B60" s="18"/>
      <c r="C60" s="19"/>
      <c r="D60" s="20"/>
      <c r="E60" s="30">
        <v>512.1</v>
      </c>
      <c r="F60" s="30">
        <v>512.1</v>
      </c>
      <c r="G60" s="23">
        <v>512.1</v>
      </c>
      <c r="H60" s="24">
        <f t="shared" si="0"/>
        <v>100</v>
      </c>
      <c r="I60" s="11">
        <f t="shared" si="1"/>
        <v>100</v>
      </c>
      <c r="J60" s="44"/>
      <c r="K60" s="44"/>
      <c r="L60" s="26"/>
      <c r="M60" s="27"/>
    </row>
    <row r="61" spans="1:13" ht="52.5">
      <c r="A61" s="45" t="s">
        <v>132</v>
      </c>
      <c r="B61" s="18"/>
      <c r="C61" s="19"/>
      <c r="D61" s="20"/>
      <c r="E61" s="30">
        <v>225.3</v>
      </c>
      <c r="F61" s="30">
        <v>225.3</v>
      </c>
      <c r="G61" s="23">
        <v>225.3</v>
      </c>
      <c r="H61" s="24">
        <f t="shared" si="0"/>
        <v>100</v>
      </c>
      <c r="I61" s="11">
        <f t="shared" si="1"/>
        <v>100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>
      <c r="A63" s="45" t="s">
        <v>39</v>
      </c>
      <c r="B63" s="18"/>
      <c r="C63" s="19"/>
      <c r="D63" s="20"/>
      <c r="E63" s="30">
        <v>290</v>
      </c>
      <c r="F63" s="30">
        <v>290</v>
      </c>
      <c r="G63" s="23">
        <v>290</v>
      </c>
      <c r="H63" s="24">
        <f t="shared" si="0"/>
        <v>100</v>
      </c>
      <c r="I63" s="11">
        <f t="shared" si="1"/>
        <v>100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13386.1</v>
      </c>
      <c r="F64" s="30">
        <v>6848.9</v>
      </c>
      <c r="G64" s="23">
        <v>13386.1</v>
      </c>
      <c r="H64" s="24">
        <f t="shared" si="0"/>
        <v>100</v>
      </c>
      <c r="I64" s="11">
        <f t="shared" si="1"/>
        <v>195.44890420359476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>
      <c r="A66" s="45" t="s">
        <v>133</v>
      </c>
      <c r="B66" s="18"/>
      <c r="C66" s="19"/>
      <c r="D66" s="20"/>
      <c r="E66" s="30">
        <v>128.6</v>
      </c>
      <c r="F66" s="30">
        <v>128.6</v>
      </c>
      <c r="G66" s="23">
        <v>128.6</v>
      </c>
      <c r="H66" s="24">
        <f t="shared" si="0"/>
        <v>100</v>
      </c>
      <c r="I66" s="11">
        <f t="shared" si="1"/>
        <v>100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>
      <c r="A74" s="45" t="s">
        <v>70</v>
      </c>
      <c r="B74" s="18"/>
      <c r="C74" s="19"/>
      <c r="D74" s="20"/>
      <c r="E74" s="30">
        <v>540</v>
      </c>
      <c r="F74" s="30">
        <v>540</v>
      </c>
      <c r="G74" s="23">
        <v>540</v>
      </c>
      <c r="H74" s="24">
        <f t="shared" si="0"/>
        <v>100</v>
      </c>
      <c r="I74" s="11">
        <f t="shared" si="1"/>
        <v>100</v>
      </c>
      <c r="J74" s="44"/>
      <c r="K74" s="44"/>
      <c r="L74" s="26"/>
      <c r="M74" s="27"/>
    </row>
    <row r="75" spans="1:13" ht="26.25">
      <c r="A75" s="45" t="s">
        <v>72</v>
      </c>
      <c r="B75" s="18"/>
      <c r="C75" s="19"/>
      <c r="D75" s="20"/>
      <c r="E75" s="30">
        <v>581.99</v>
      </c>
      <c r="F75" s="30"/>
      <c r="G75" s="23">
        <v>581.99</v>
      </c>
      <c r="H75" s="24">
        <f t="shared" si="0"/>
        <v>100</v>
      </c>
      <c r="I75" s="11" t="e">
        <f t="shared" si="1"/>
        <v>#DIV/0!</v>
      </c>
      <c r="J75" s="33"/>
      <c r="K75" s="33"/>
      <c r="L75" s="26"/>
      <c r="M75" s="27"/>
    </row>
    <row r="76" spans="1:13" ht="52.5">
      <c r="A76" s="45" t="s">
        <v>154</v>
      </c>
      <c r="B76" s="18"/>
      <c r="C76" s="19"/>
      <c r="D76" s="20"/>
      <c r="E76" s="30">
        <v>564.74</v>
      </c>
      <c r="F76" s="30"/>
      <c r="G76" s="23">
        <v>564.74</v>
      </c>
      <c r="H76" s="24">
        <f t="shared" si="0"/>
        <v>100</v>
      </c>
      <c r="I76" s="11"/>
      <c r="J76" s="44"/>
      <c r="K76" s="44"/>
      <c r="L76" s="26"/>
      <c r="M76" s="27"/>
    </row>
    <row r="77" spans="1:13" ht="26.25">
      <c r="A77" s="45" t="s">
        <v>153</v>
      </c>
      <c r="B77" s="18"/>
      <c r="C77" s="19"/>
      <c r="D77" s="20"/>
      <c r="E77" s="30">
        <v>1736.08</v>
      </c>
      <c r="F77" s="30"/>
      <c r="G77" s="23">
        <v>1268</v>
      </c>
      <c r="H77" s="24">
        <f t="shared" si="0"/>
        <v>73.03810884291046</v>
      </c>
      <c r="I77" s="11" t="e">
        <f t="shared" si="1"/>
        <v>#DIV/0!</v>
      </c>
      <c r="J77" s="44"/>
      <c r="K77" s="44"/>
      <c r="L77" s="26"/>
      <c r="M77" s="27"/>
    </row>
    <row r="78" spans="1:13" ht="26.25">
      <c r="A78" s="45" t="s">
        <v>76</v>
      </c>
      <c r="B78" s="18"/>
      <c r="C78" s="19"/>
      <c r="D78" s="20"/>
      <c r="E78" s="30">
        <v>2400</v>
      </c>
      <c r="F78" s="30">
        <v>970</v>
      </c>
      <c r="G78" s="23">
        <v>970</v>
      </c>
      <c r="H78" s="24">
        <f t="shared" si="0"/>
        <v>40.416666666666664</v>
      </c>
      <c r="I78" s="11">
        <f t="shared" si="1"/>
        <v>100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826241.5</v>
      </c>
      <c r="C79" s="20">
        <f>C8+C6</f>
        <v>787162.3</v>
      </c>
      <c r="D79" s="20">
        <f>C79/B79*100</f>
        <v>95.27024483761708</v>
      </c>
      <c r="E79" s="20">
        <f>E6+E8</f>
        <v>965464.1899999997</v>
      </c>
      <c r="F79" s="20">
        <f>F6+F8</f>
        <v>710432.06</v>
      </c>
      <c r="G79" s="38">
        <f>G6+G8</f>
        <v>833294.98</v>
      </c>
      <c r="H79" s="48">
        <f>G79/E79*100</f>
        <v>86.3102939115743</v>
      </c>
      <c r="I79" s="48">
        <f>G79/F79*100</f>
        <v>117.29411254328808</v>
      </c>
      <c r="J79" s="20">
        <f>J8+J6</f>
        <v>35733.17</v>
      </c>
      <c r="K79" s="20">
        <f>K8+K6</f>
        <v>35733.17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2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96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95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34830.3</v>
      </c>
      <c r="D6" s="7">
        <f>C6/B6*100</f>
        <v>11.859545779563486</v>
      </c>
      <c r="E6" s="6">
        <v>320400.9</v>
      </c>
      <c r="F6" s="8">
        <v>58945</v>
      </c>
      <c r="G6" s="9">
        <v>38712.47</v>
      </c>
      <c r="H6" s="10">
        <f>G6/E6*100</f>
        <v>12.082509755746628</v>
      </c>
      <c r="I6" s="11">
        <f>G6/F6*100</f>
        <v>65.67557892951056</v>
      </c>
      <c r="J6" s="6">
        <v>13960.17</v>
      </c>
      <c r="K6" s="6">
        <v>7937.3</v>
      </c>
      <c r="L6" s="12">
        <f>G6-C6</f>
        <v>3882.1699999999983</v>
      </c>
      <c r="M6" s="12"/>
    </row>
    <row r="7" spans="1:13" ht="26.25">
      <c r="A7" s="13" t="s">
        <v>61</v>
      </c>
      <c r="B7" s="6">
        <v>293690</v>
      </c>
      <c r="C7" s="6">
        <v>30181</v>
      </c>
      <c r="D7" s="7">
        <f>C7/B7*100</f>
        <v>10.27648200483503</v>
      </c>
      <c r="E7" s="6">
        <v>320400.9</v>
      </c>
      <c r="F7" s="8">
        <v>58945</v>
      </c>
      <c r="G7" s="9">
        <v>33507.12</v>
      </c>
      <c r="H7" s="10">
        <f>G7/E7*100</f>
        <v>10.457873245674405</v>
      </c>
      <c r="I7" s="11">
        <f>G7/F7*100</f>
        <v>56.844719653914666</v>
      </c>
      <c r="J7" s="6">
        <v>10476.17</v>
      </c>
      <c r="K7" s="6">
        <v>5979.2</v>
      </c>
      <c r="L7" s="12">
        <f>G7-C7</f>
        <v>3326.1200000000026</v>
      </c>
      <c r="M7" s="12"/>
    </row>
    <row r="8" spans="1:13" ht="26.25">
      <c r="A8" s="13" t="s">
        <v>10</v>
      </c>
      <c r="B8" s="14">
        <v>487754.98</v>
      </c>
      <c r="C8" s="14">
        <v>59353.15</v>
      </c>
      <c r="D8" s="15">
        <f>C8/B8*100</f>
        <v>12.16864049240461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126168.40000000002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62805.060000000005</v>
      </c>
      <c r="H8" s="10">
        <f aca="true" t="shared" si="0" ref="H8:H78">G8/E8*100</f>
        <v>11.921422893210122</v>
      </c>
      <c r="I8" s="11">
        <f>G8/F8*100</f>
        <v>49.778756011806436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21299.71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432</v>
      </c>
      <c r="L8" s="12">
        <f>G8-C8</f>
        <v>3451.9100000000035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2860.5</v>
      </c>
      <c r="H9" s="24">
        <f t="shared" si="0"/>
        <v>12.49978151054867</v>
      </c>
      <c r="I9" s="11">
        <f>G9/F9*100</f>
        <v>49.99912604219468</v>
      </c>
      <c r="J9" s="25">
        <v>953.5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4436.09</v>
      </c>
      <c r="H10" s="24">
        <f t="shared" si="0"/>
        <v>15.115682372664205</v>
      </c>
      <c r="I10" s="11">
        <f>G10/F10*100</f>
        <v>50.3854934520632</v>
      </c>
      <c r="J10" s="25">
        <v>1501.46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24187.5</v>
      </c>
      <c r="H11" s="24">
        <f t="shared" si="0"/>
        <v>15.000065116561748</v>
      </c>
      <c r="I11" s="11">
        <f aca="true" t="shared" si="1" ref="I11:I78">G11/F11*100</f>
        <v>50.000206719200904</v>
      </c>
      <c r="J11" s="25">
        <v>8062.5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164.76</v>
      </c>
      <c r="H12" s="32">
        <f t="shared" si="0"/>
        <v>12.410364567640855</v>
      </c>
      <c r="I12" s="11">
        <f t="shared" si="1"/>
        <v>41.365804669846845</v>
      </c>
      <c r="J12" s="33">
        <v>32.16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21684.6</v>
      </c>
      <c r="H13" s="32">
        <f t="shared" si="0"/>
        <v>9.99999538843447</v>
      </c>
      <c r="I13" s="11">
        <f t="shared" si="1"/>
        <v>50</v>
      </c>
      <c r="J13" s="33">
        <v>7228.2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7989.3</v>
      </c>
      <c r="H14" s="24">
        <f t="shared" si="0"/>
        <v>10</v>
      </c>
      <c r="I14" s="11">
        <f t="shared" si="1"/>
        <v>50</v>
      </c>
      <c r="J14" s="25">
        <v>2663.1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94.2</v>
      </c>
      <c r="H15" s="24">
        <f t="shared" si="0"/>
        <v>6.686541737649064</v>
      </c>
      <c r="I15" s="11">
        <f t="shared" si="1"/>
        <v>26.746166950596255</v>
      </c>
      <c r="J15" s="25">
        <v>94.2</v>
      </c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71.5</v>
      </c>
      <c r="H16" s="32">
        <f t="shared" si="0"/>
        <v>9.993011879804332</v>
      </c>
      <c r="I16" s="11">
        <f t="shared" si="1"/>
        <v>49.96505939902167</v>
      </c>
      <c r="J16" s="23">
        <v>23.8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36.33</v>
      </c>
      <c r="H17" s="24">
        <f t="shared" si="0"/>
        <v>9.994497936726273</v>
      </c>
      <c r="I17" s="11">
        <f t="shared" si="1"/>
        <v>49.97248968363135</v>
      </c>
      <c r="J17" s="23">
        <v>12.11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22.76</v>
      </c>
      <c r="H18" s="24">
        <f t="shared" si="0"/>
        <v>6.666666666666668</v>
      </c>
      <c r="I18" s="39">
        <f t="shared" si="1"/>
        <v>33.32357247437775</v>
      </c>
      <c r="J18" s="40">
        <v>22.76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>
        <v>21.32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42.66</v>
      </c>
      <c r="H20" s="32">
        <f t="shared" si="0"/>
        <v>12.495606326889279</v>
      </c>
      <c r="I20" s="11">
        <f t="shared" si="1"/>
        <v>62.4597364568082</v>
      </c>
      <c r="J20" s="33">
        <v>14.22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>
        <v>432</v>
      </c>
      <c r="K21" s="43">
        <v>432</v>
      </c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597.54</v>
      </c>
      <c r="H22" s="24">
        <f t="shared" si="0"/>
        <v>12.500313794401908</v>
      </c>
      <c r="I22" s="11">
        <f t="shared" si="1"/>
        <v>50.00334728033472</v>
      </c>
      <c r="J22" s="43">
        <v>199.18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117.6</v>
      </c>
      <c r="H23" s="32">
        <f t="shared" si="0"/>
        <v>12.503987240829344</v>
      </c>
      <c r="I23" s="11">
        <f t="shared" si="1"/>
        <v>50.02126754572522</v>
      </c>
      <c r="J23" s="33">
        <v>39.2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3.28</v>
      </c>
      <c r="H24" s="24">
        <f t="shared" si="0"/>
        <v>6.653144016227181</v>
      </c>
      <c r="I24" s="11">
        <f t="shared" si="1"/>
        <v>33.13131313131313</v>
      </c>
      <c r="J24" s="25"/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/>
      <c r="H27" s="24">
        <f t="shared" si="0"/>
        <v>0</v>
      </c>
      <c r="I27" s="11">
        <f t="shared" si="1"/>
        <v>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28.9</v>
      </c>
      <c r="G28" s="23"/>
      <c r="H28" s="24">
        <f t="shared" si="0"/>
        <v>0</v>
      </c>
      <c r="I28" s="11">
        <f t="shared" si="1"/>
        <v>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781444.98</v>
      </c>
      <c r="C79" s="20">
        <f>C8+C6</f>
        <v>94183.45000000001</v>
      </c>
      <c r="D79" s="20">
        <f>C79/B79*100</f>
        <v>12.052473611129988</v>
      </c>
      <c r="E79" s="20">
        <f>E6+E8</f>
        <v>847226.1</v>
      </c>
      <c r="F79" s="20">
        <f>F6+F8</f>
        <v>185113.40000000002</v>
      </c>
      <c r="G79" s="38">
        <f>G6+G8</f>
        <v>101517.53</v>
      </c>
      <c r="H79" s="48">
        <f>G79/E79*100</f>
        <v>11.982342139837288</v>
      </c>
      <c r="I79" s="48">
        <f>G79/F79*100</f>
        <v>54.84072465850661</v>
      </c>
      <c r="J79" s="20">
        <f>J8+J6</f>
        <v>35259.88</v>
      </c>
      <c r="K79" s="20">
        <f>K8+K6</f>
        <v>8369.3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.7480314960629921" bottom="0" header="0.31496062992125984" footer="0.31496062992125984"/>
  <pageSetup fitToHeight="2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7">
      <selection activeCell="G12" sqref="G12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97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95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40918.7</v>
      </c>
      <c r="D6" s="7">
        <f>C6/B6*100</f>
        <v>13.932616023698458</v>
      </c>
      <c r="E6" s="6">
        <v>320400.9</v>
      </c>
      <c r="F6" s="8">
        <v>58945</v>
      </c>
      <c r="G6" s="9">
        <v>44872.06</v>
      </c>
      <c r="H6" s="10">
        <f>G6/E6*100</f>
        <v>14.0049731445823</v>
      </c>
      <c r="I6" s="11">
        <f>G6/F6*100</f>
        <v>76.12530324879124</v>
      </c>
      <c r="J6" s="6">
        <v>20119.76</v>
      </c>
      <c r="K6" s="6">
        <v>6159.59</v>
      </c>
      <c r="L6" s="12">
        <f>G6-C6</f>
        <v>3953.3600000000006</v>
      </c>
      <c r="M6" s="12"/>
    </row>
    <row r="7" spans="1:13" ht="26.25">
      <c r="A7" s="13" t="s">
        <v>61</v>
      </c>
      <c r="B7" s="6">
        <v>293690</v>
      </c>
      <c r="C7" s="6">
        <v>34819.7</v>
      </c>
      <c r="D7" s="7">
        <f>C7/B7*100</f>
        <v>11.855936531717115</v>
      </c>
      <c r="E7" s="6">
        <v>320400.9</v>
      </c>
      <c r="F7" s="8">
        <v>58945</v>
      </c>
      <c r="G7" s="9">
        <v>38309.8</v>
      </c>
      <c r="H7" s="10">
        <f>G7/E7*100</f>
        <v>11.956832830369702</v>
      </c>
      <c r="I7" s="11">
        <f>G7/F7*100</f>
        <v>64.99245058953262</v>
      </c>
      <c r="J7" s="6">
        <v>15278.85</v>
      </c>
      <c r="K7" s="6">
        <v>4802.68</v>
      </c>
      <c r="L7" s="12">
        <f>G7-C7</f>
        <v>3490.100000000006</v>
      </c>
      <c r="M7" s="12"/>
    </row>
    <row r="8" spans="1:13" ht="26.25">
      <c r="A8" s="13" t="s">
        <v>10</v>
      </c>
      <c r="B8" s="14">
        <v>487754.98</v>
      </c>
      <c r="C8" s="14">
        <v>71431.75</v>
      </c>
      <c r="D8" s="15">
        <f>C8/B8*100</f>
        <v>14.645006802390824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126168.40000000002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85349.8</v>
      </c>
      <c r="H8" s="10">
        <f aca="true" t="shared" si="0" ref="H8:H78">G8/E8*100</f>
        <v>16.200781587517078</v>
      </c>
      <c r="I8" s="11">
        <f>G8/F8*100</f>
        <v>67.64752505381695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41764.89000000001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20465.179999999997</v>
      </c>
      <c r="L8" s="12">
        <f>G8-C8</f>
        <v>13918.050000000003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3814</v>
      </c>
      <c r="H9" s="24">
        <f t="shared" si="0"/>
        <v>16.666375347398226</v>
      </c>
      <c r="I9" s="11">
        <f>G9/F9*100</f>
        <v>66.6655013895929</v>
      </c>
      <c r="J9" s="25">
        <v>1907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5903.42</v>
      </c>
      <c r="H10" s="24">
        <f t="shared" si="0"/>
        <v>20.115512000981344</v>
      </c>
      <c r="I10" s="11">
        <f>G10/F10*100</f>
        <v>67.05155435412242</v>
      </c>
      <c r="J10" s="25">
        <v>2968.79</v>
      </c>
      <c r="K10" s="25">
        <v>1467.33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32250</v>
      </c>
      <c r="H11" s="24">
        <f t="shared" si="0"/>
        <v>20.00008682208233</v>
      </c>
      <c r="I11" s="11">
        <f aca="true" t="shared" si="1" ref="I11:I78">G11/F11*100</f>
        <v>66.66694229226788</v>
      </c>
      <c r="J11" s="25">
        <v>16125</v>
      </c>
      <c r="K11" s="25">
        <v>8062.5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2310.6</v>
      </c>
      <c r="H12" s="32">
        <f t="shared" si="0"/>
        <v>174.04338656221753</v>
      </c>
      <c r="I12" s="11">
        <f t="shared" si="1"/>
        <v>580.1154908360533</v>
      </c>
      <c r="J12" s="33">
        <v>98.46</v>
      </c>
      <c r="K12" s="33">
        <v>66.3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28912.82</v>
      </c>
      <c r="H13" s="32">
        <f t="shared" si="0"/>
        <v>13.333336407710354</v>
      </c>
      <c r="I13" s="11">
        <f t="shared" si="1"/>
        <v>66.66671278234323</v>
      </c>
      <c r="J13" s="33">
        <v>14456.4</v>
      </c>
      <c r="K13" s="33">
        <v>7228.2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10589.63</v>
      </c>
      <c r="H14" s="24">
        <f t="shared" si="0"/>
        <v>13.25476574918954</v>
      </c>
      <c r="I14" s="11">
        <f t="shared" si="1"/>
        <v>66.2738287459477</v>
      </c>
      <c r="J14" s="25">
        <v>5263.43</v>
      </c>
      <c r="K14" s="25">
        <v>2600.33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94.2</v>
      </c>
      <c r="H15" s="24">
        <f t="shared" si="0"/>
        <v>6.686541737649064</v>
      </c>
      <c r="I15" s="11">
        <f t="shared" si="1"/>
        <v>26.746166950596255</v>
      </c>
      <c r="J15" s="25">
        <v>94.2</v>
      </c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71.5</v>
      </c>
      <c r="H16" s="32">
        <f t="shared" si="0"/>
        <v>9.993011879804332</v>
      </c>
      <c r="I16" s="11">
        <f t="shared" si="1"/>
        <v>49.96505939902167</v>
      </c>
      <c r="J16" s="23">
        <v>23.8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36.33</v>
      </c>
      <c r="H17" s="24">
        <f t="shared" si="0"/>
        <v>9.994497936726273</v>
      </c>
      <c r="I17" s="11">
        <f t="shared" si="1"/>
        <v>49.97248968363135</v>
      </c>
      <c r="J17" s="23">
        <v>12.11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22.76</v>
      </c>
      <c r="H18" s="24">
        <f t="shared" si="0"/>
        <v>6.666666666666668</v>
      </c>
      <c r="I18" s="39">
        <f t="shared" si="1"/>
        <v>33.32357247437775</v>
      </c>
      <c r="J18" s="40">
        <v>22.76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>
        <v>21.32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42.66</v>
      </c>
      <c r="H20" s="32">
        <f t="shared" si="0"/>
        <v>12.495606326889279</v>
      </c>
      <c r="I20" s="11">
        <f t="shared" si="1"/>
        <v>62.4597364568082</v>
      </c>
      <c r="J20" s="33">
        <v>14.22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>
        <v>432</v>
      </c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645.36</v>
      </c>
      <c r="H22" s="24">
        <f t="shared" si="0"/>
        <v>13.5006903476842</v>
      </c>
      <c r="I22" s="11">
        <f t="shared" si="1"/>
        <v>54.00502092050209</v>
      </c>
      <c r="J22" s="43">
        <v>247</v>
      </c>
      <c r="K22" s="43">
        <v>47.82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156.8</v>
      </c>
      <c r="H23" s="32">
        <f t="shared" si="0"/>
        <v>16.671982987772463</v>
      </c>
      <c r="I23" s="11">
        <f t="shared" si="1"/>
        <v>66.6950233943003</v>
      </c>
      <c r="J23" s="33">
        <v>78.4</v>
      </c>
      <c r="K23" s="33">
        <v>39.2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3.28</v>
      </c>
      <c r="H24" s="24">
        <f t="shared" si="0"/>
        <v>6.653144016227181</v>
      </c>
      <c r="I24" s="11">
        <f t="shared" si="1"/>
        <v>33.13131313131313</v>
      </c>
      <c r="J24" s="25"/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/>
      <c r="H27" s="24">
        <f t="shared" si="0"/>
        <v>0</v>
      </c>
      <c r="I27" s="11">
        <f t="shared" si="1"/>
        <v>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28.9</v>
      </c>
      <c r="G28" s="23"/>
      <c r="H28" s="24">
        <f t="shared" si="0"/>
        <v>0</v>
      </c>
      <c r="I28" s="11">
        <f t="shared" si="1"/>
        <v>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781444.98</v>
      </c>
      <c r="C79" s="20">
        <f>C8+C6</f>
        <v>112350.45</v>
      </c>
      <c r="D79" s="20">
        <f>C79/B79*100</f>
        <v>14.377269401615452</v>
      </c>
      <c r="E79" s="20">
        <f>E6+E8</f>
        <v>847226.1</v>
      </c>
      <c r="F79" s="20">
        <f>F6+F8</f>
        <v>185113.40000000002</v>
      </c>
      <c r="G79" s="38">
        <f>G6+G8</f>
        <v>130221.86</v>
      </c>
      <c r="H79" s="48">
        <f>G79/E79*100</f>
        <v>15.370378698201106</v>
      </c>
      <c r="I79" s="48">
        <f>G79/F79*100</f>
        <v>70.34707373966444</v>
      </c>
      <c r="J79" s="20">
        <f>J8+J6</f>
        <v>61884.65000000001</v>
      </c>
      <c r="K79" s="20">
        <f>K8+K6</f>
        <v>26624.769999999997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98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95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50073.8</v>
      </c>
      <c r="D6" s="7">
        <f>C6/B6*100</f>
        <v>17.049882529197454</v>
      </c>
      <c r="E6" s="6">
        <v>320400.9</v>
      </c>
      <c r="F6" s="8">
        <v>58945</v>
      </c>
      <c r="G6" s="9">
        <v>53978</v>
      </c>
      <c r="H6" s="10">
        <f>G6/E6*100</f>
        <v>16.847018844204246</v>
      </c>
      <c r="I6" s="11">
        <f>G6/F6*100</f>
        <v>91.57350072101111</v>
      </c>
      <c r="J6" s="6">
        <v>29225.7</v>
      </c>
      <c r="K6" s="6">
        <v>9105.3</v>
      </c>
      <c r="L6" s="12">
        <f>G6-C6</f>
        <v>3904.199999999997</v>
      </c>
      <c r="M6" s="12"/>
    </row>
    <row r="7" spans="1:13" ht="26.25">
      <c r="A7" s="13" t="s">
        <v>61</v>
      </c>
      <c r="B7" s="6">
        <v>293690</v>
      </c>
      <c r="C7" s="6">
        <v>43151.9</v>
      </c>
      <c r="D7" s="7">
        <f>C7/B7*100</f>
        <v>14.693009636010759</v>
      </c>
      <c r="E7" s="6">
        <v>320400.9</v>
      </c>
      <c r="F7" s="8">
        <v>58945</v>
      </c>
      <c r="G7" s="9">
        <v>46297.8</v>
      </c>
      <c r="H7" s="10">
        <f>G7/E7*100</f>
        <v>14.449959410226377</v>
      </c>
      <c r="I7" s="11">
        <f>G7/F7*100</f>
        <v>78.54406650267198</v>
      </c>
      <c r="J7" s="6">
        <v>23266.8</v>
      </c>
      <c r="K7" s="6">
        <v>7987.4</v>
      </c>
      <c r="L7" s="12">
        <f>G7-C7</f>
        <v>3145.9000000000015</v>
      </c>
      <c r="M7" s="12"/>
    </row>
    <row r="8" spans="1:13" ht="26.25">
      <c r="A8" s="13" t="s">
        <v>10</v>
      </c>
      <c r="B8" s="14">
        <v>487754.98</v>
      </c>
      <c r="C8" s="14">
        <v>71514.17</v>
      </c>
      <c r="D8" s="15">
        <f>C8/B8*100</f>
        <v>14.6619046308866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126168.50000000003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86187.16000000002</v>
      </c>
      <c r="H8" s="10">
        <f aca="true" t="shared" si="0" ref="H8:H78">G8/E8*100</f>
        <v>16.359726148255632</v>
      </c>
      <c r="I8" s="11">
        <f>G8/F8*100</f>
        <v>68.31115532006801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42602.25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837.36</v>
      </c>
      <c r="L8" s="12">
        <f>G8-C8</f>
        <v>14672.99000000002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3814</v>
      </c>
      <c r="H9" s="24">
        <f t="shared" si="0"/>
        <v>16.666375347398226</v>
      </c>
      <c r="I9" s="11">
        <f>G9/F9*100</f>
        <v>66.6655013895929</v>
      </c>
      <c r="J9" s="25">
        <v>1907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5903.42</v>
      </c>
      <c r="H10" s="24">
        <f t="shared" si="0"/>
        <v>20.115512000981344</v>
      </c>
      <c r="I10" s="11">
        <f>G10/F10*100</f>
        <v>67.05155435412242</v>
      </c>
      <c r="J10" s="25">
        <v>2968.79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32250</v>
      </c>
      <c r="H11" s="24">
        <f t="shared" si="0"/>
        <v>20.00008682208233</v>
      </c>
      <c r="I11" s="11">
        <f aca="true" t="shared" si="1" ref="I11:I78">G11/F11*100</f>
        <v>66.66694229226788</v>
      </c>
      <c r="J11" s="25">
        <v>16125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2310.6</v>
      </c>
      <c r="H12" s="32">
        <f t="shared" si="0"/>
        <v>174.04338656221753</v>
      </c>
      <c r="I12" s="11">
        <f t="shared" si="1"/>
        <v>580.1154908360533</v>
      </c>
      <c r="J12" s="33">
        <v>98.46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28912.82</v>
      </c>
      <c r="H13" s="32">
        <f t="shared" si="0"/>
        <v>13.333336407710354</v>
      </c>
      <c r="I13" s="11">
        <f t="shared" si="1"/>
        <v>66.66671278234323</v>
      </c>
      <c r="J13" s="33">
        <v>14456.4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10589.63</v>
      </c>
      <c r="H14" s="24">
        <f t="shared" si="0"/>
        <v>13.25476574918954</v>
      </c>
      <c r="I14" s="11">
        <f t="shared" si="1"/>
        <v>66.2738287459477</v>
      </c>
      <c r="J14" s="25">
        <v>5263.43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94.2</v>
      </c>
      <c r="H15" s="24">
        <f t="shared" si="0"/>
        <v>6.686541737649064</v>
      </c>
      <c r="I15" s="11">
        <f t="shared" si="1"/>
        <v>26.746166950596255</v>
      </c>
      <c r="J15" s="25">
        <v>94.2</v>
      </c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71.5</v>
      </c>
      <c r="H16" s="32">
        <f t="shared" si="0"/>
        <v>9.993011879804332</v>
      </c>
      <c r="I16" s="11">
        <f t="shared" si="1"/>
        <v>49.96505939902167</v>
      </c>
      <c r="J16" s="23">
        <v>23.8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36.33</v>
      </c>
      <c r="H17" s="24">
        <f t="shared" si="0"/>
        <v>9.994497936726273</v>
      </c>
      <c r="I17" s="11">
        <f t="shared" si="1"/>
        <v>49.97248968363135</v>
      </c>
      <c r="J17" s="23">
        <v>12.11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45.52</v>
      </c>
      <c r="H18" s="24">
        <f t="shared" si="0"/>
        <v>13.333333333333336</v>
      </c>
      <c r="I18" s="39">
        <f t="shared" si="1"/>
        <v>66.6471449487555</v>
      </c>
      <c r="J18" s="40">
        <v>45.52</v>
      </c>
      <c r="K18" s="40">
        <v>22.76</v>
      </c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>
        <v>21.32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42.66</v>
      </c>
      <c r="H20" s="32">
        <f t="shared" si="0"/>
        <v>12.495606326889279</v>
      </c>
      <c r="I20" s="11">
        <f t="shared" si="1"/>
        <v>62.4597364568082</v>
      </c>
      <c r="J20" s="33">
        <v>14.22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>
        <v>432</v>
      </c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645.36</v>
      </c>
      <c r="H22" s="24">
        <f t="shared" si="0"/>
        <v>13.5006903476842</v>
      </c>
      <c r="I22" s="11">
        <f t="shared" si="1"/>
        <v>54.00502092050209</v>
      </c>
      <c r="J22" s="43">
        <v>247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156.8</v>
      </c>
      <c r="H23" s="32">
        <f t="shared" si="0"/>
        <v>16.671982987772463</v>
      </c>
      <c r="I23" s="11">
        <f t="shared" si="1"/>
        <v>66.6950233943003</v>
      </c>
      <c r="J23" s="33">
        <v>78.4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3.28</v>
      </c>
      <c r="H24" s="24">
        <f t="shared" si="0"/>
        <v>6.653144016227181</v>
      </c>
      <c r="I24" s="11">
        <f t="shared" si="1"/>
        <v>33.13131313131313</v>
      </c>
      <c r="J24" s="25"/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>
        <v>785.6</v>
      </c>
      <c r="H27" s="24">
        <f t="shared" si="0"/>
        <v>19.998981721908255</v>
      </c>
      <c r="I27" s="11">
        <f t="shared" si="1"/>
        <v>100</v>
      </c>
      <c r="J27" s="44">
        <v>785.6</v>
      </c>
      <c r="K27" s="44">
        <v>785.6</v>
      </c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29</v>
      </c>
      <c r="G28" s="23">
        <v>29</v>
      </c>
      <c r="H28" s="24">
        <f t="shared" si="0"/>
        <v>20.013802622498275</v>
      </c>
      <c r="I28" s="11">
        <f t="shared" si="1"/>
        <v>100</v>
      </c>
      <c r="J28" s="44">
        <v>29</v>
      </c>
      <c r="K28" s="44">
        <v>29</v>
      </c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781444.98</v>
      </c>
      <c r="C79" s="20">
        <f>C8+C6</f>
        <v>121587.97</v>
      </c>
      <c r="D79" s="20">
        <f>C79/B79*100</f>
        <v>15.559376937836367</v>
      </c>
      <c r="E79" s="20">
        <f>E6+E8</f>
        <v>847226.1</v>
      </c>
      <c r="F79" s="20">
        <f>F6+F8</f>
        <v>185113.50000000003</v>
      </c>
      <c r="G79" s="38">
        <f>G6+G8</f>
        <v>140165.16000000003</v>
      </c>
      <c r="H79" s="48">
        <f>G79/E79*100</f>
        <v>16.544008736274773</v>
      </c>
      <c r="I79" s="48">
        <f>G79/F79*100</f>
        <v>75.7184970302004</v>
      </c>
      <c r="J79" s="20">
        <f>J8+J6</f>
        <v>71827.95</v>
      </c>
      <c r="K79" s="20">
        <f>K8+K6</f>
        <v>9942.66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A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99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100</v>
      </c>
      <c r="K4" s="64" t="s">
        <v>101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52419.2</v>
      </c>
      <c r="D6" s="7">
        <f>C6/B6*100</f>
        <v>17.848479689468487</v>
      </c>
      <c r="E6" s="6">
        <v>320400.9</v>
      </c>
      <c r="F6" s="8">
        <v>58945</v>
      </c>
      <c r="G6" s="9">
        <v>58819.4</v>
      </c>
      <c r="H6" s="10">
        <f>G6/E6*100</f>
        <v>18.358063288835954</v>
      </c>
      <c r="I6" s="11">
        <f>G6/F6*100</f>
        <v>99.78692001017897</v>
      </c>
      <c r="J6" s="6">
        <v>4841.5</v>
      </c>
      <c r="K6" s="6">
        <v>4841.5</v>
      </c>
      <c r="L6" s="12">
        <f>G6-C6</f>
        <v>6400.200000000004</v>
      </c>
      <c r="M6" s="12"/>
    </row>
    <row r="7" spans="1:13" ht="26.25">
      <c r="A7" s="13" t="s">
        <v>61</v>
      </c>
      <c r="B7" s="6">
        <v>293690</v>
      </c>
      <c r="C7" s="6">
        <v>44984.3</v>
      </c>
      <c r="D7" s="7">
        <f>C7/B7*100</f>
        <v>15.316932820320748</v>
      </c>
      <c r="E7" s="6">
        <v>320400.9</v>
      </c>
      <c r="F7" s="8">
        <v>58945</v>
      </c>
      <c r="G7" s="9">
        <v>50422.3</v>
      </c>
      <c r="H7" s="10">
        <f>G7/E7*100</f>
        <v>15.737252922822625</v>
      </c>
      <c r="I7" s="11">
        <f>G7/F7*100</f>
        <v>85.54126728306048</v>
      </c>
      <c r="J7" s="6">
        <v>4124.7</v>
      </c>
      <c r="K7" s="6">
        <v>4124.7</v>
      </c>
      <c r="L7" s="12">
        <f>G7-C7</f>
        <v>5438</v>
      </c>
      <c r="M7" s="12"/>
    </row>
    <row r="8" spans="1:13" ht="26.25">
      <c r="A8" s="13" t="s">
        <v>10</v>
      </c>
      <c r="B8" s="14">
        <v>487754.98</v>
      </c>
      <c r="C8" s="14">
        <v>85119.26</v>
      </c>
      <c r="D8" s="15">
        <f>C8/B8*100</f>
        <v>17.451233404116138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526892.5299999999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126236.83000000003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98679.25000000001</v>
      </c>
      <c r="H8" s="10">
        <f aca="true" t="shared" si="0" ref="H8:H78">G8/E8*100</f>
        <v>18.728534640641048</v>
      </c>
      <c r="I8" s="11">
        <f>G8/F8*100</f>
        <v>78.16993661833871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14539.37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14539.37</v>
      </c>
      <c r="L8" s="12">
        <f>G8-C8</f>
        <v>13559.99000000002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4767.5</v>
      </c>
      <c r="H9" s="24">
        <f t="shared" si="0"/>
        <v>20.832969184247784</v>
      </c>
      <c r="I9" s="11">
        <f>G9/F9*100</f>
        <v>83.33187673699113</v>
      </c>
      <c r="J9" s="25">
        <v>953.5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7370.75</v>
      </c>
      <c r="H10" s="24">
        <f t="shared" si="0"/>
        <v>25.115341629298477</v>
      </c>
      <c r="I10" s="11">
        <f>G10/F10*100</f>
        <v>83.71761525618165</v>
      </c>
      <c r="J10" s="25">
        <v>1467.33</v>
      </c>
      <c r="K10" s="25">
        <v>1467.33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34340.12</v>
      </c>
      <c r="H11" s="24">
        <f t="shared" si="0"/>
        <v>21.29629089862716</v>
      </c>
      <c r="I11" s="11">
        <f aca="true" t="shared" si="1" ref="I11:I78">G11/F11*100</f>
        <v>70.98762165424974</v>
      </c>
      <c r="J11" s="25">
        <v>2090.12</v>
      </c>
      <c r="K11" s="25">
        <v>2090.12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263.33</v>
      </c>
      <c r="H12" s="32">
        <f t="shared" si="0"/>
        <v>19.83504067490208</v>
      </c>
      <c r="I12" s="11">
        <f t="shared" si="1"/>
        <v>66.11348229977403</v>
      </c>
      <c r="J12" s="33">
        <v>32.17</v>
      </c>
      <c r="K12" s="33">
        <v>32.17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36139.04</v>
      </c>
      <c r="H13" s="32">
        <f t="shared" si="0"/>
        <v>16.665755113880305</v>
      </c>
      <c r="I13" s="11">
        <f t="shared" si="1"/>
        <v>83.32881399703015</v>
      </c>
      <c r="J13" s="33">
        <v>7228.22</v>
      </c>
      <c r="K13" s="33">
        <v>7228.22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13252.73</v>
      </c>
      <c r="H14" s="24">
        <f t="shared" si="0"/>
        <v>16.588099082522874</v>
      </c>
      <c r="I14" s="11">
        <f t="shared" si="1"/>
        <v>82.94049541261437</v>
      </c>
      <c r="J14" s="25">
        <v>2663.1</v>
      </c>
      <c r="K14" s="25">
        <v>2663.1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94.2</v>
      </c>
      <c r="H15" s="24">
        <f t="shared" si="0"/>
        <v>6.686541737649064</v>
      </c>
      <c r="I15" s="11">
        <f t="shared" si="1"/>
        <v>26.746166950596255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91.75</v>
      </c>
      <c r="H16" s="32">
        <f t="shared" si="0"/>
        <v>12.823200559049615</v>
      </c>
      <c r="I16" s="11">
        <f t="shared" si="1"/>
        <v>64.11600279524808</v>
      </c>
      <c r="J16" s="23">
        <v>20.25</v>
      </c>
      <c r="K16" s="23">
        <v>20.25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46</v>
      </c>
      <c r="H17" s="24">
        <f t="shared" si="0"/>
        <v>12.65474552957359</v>
      </c>
      <c r="I17" s="11">
        <f t="shared" si="1"/>
        <v>63.27372764786795</v>
      </c>
      <c r="J17" s="23">
        <v>9.67</v>
      </c>
      <c r="K17" s="23">
        <v>9.67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45.52</v>
      </c>
      <c r="H18" s="24">
        <f t="shared" si="0"/>
        <v>13.333333333333336</v>
      </c>
      <c r="I18" s="39">
        <f t="shared" si="1"/>
        <v>66.6471449487555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/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42.66</v>
      </c>
      <c r="H20" s="32">
        <f t="shared" si="0"/>
        <v>12.495606326889279</v>
      </c>
      <c r="I20" s="11">
        <f t="shared" si="1"/>
        <v>62.4597364568082</v>
      </c>
      <c r="J20" s="33"/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645.36</v>
      </c>
      <c r="H22" s="24">
        <f t="shared" si="0"/>
        <v>13.5006903476842</v>
      </c>
      <c r="I22" s="11">
        <f t="shared" si="1"/>
        <v>54.00502092050209</v>
      </c>
      <c r="J22" s="43"/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196</v>
      </c>
      <c r="H23" s="32">
        <f t="shared" si="0"/>
        <v>20.83997873471558</v>
      </c>
      <c r="I23" s="11">
        <f t="shared" si="1"/>
        <v>83.36877924287538</v>
      </c>
      <c r="J23" s="33">
        <v>39.2</v>
      </c>
      <c r="K23" s="33">
        <v>39.2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4.92</v>
      </c>
      <c r="H24" s="24">
        <f t="shared" si="0"/>
        <v>9.979716024340771</v>
      </c>
      <c r="I24" s="11">
        <f t="shared" si="1"/>
        <v>49.696969696969695</v>
      </c>
      <c r="J24" s="25">
        <v>1.64</v>
      </c>
      <c r="K24" s="25">
        <v>1.64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>
        <v>785.6</v>
      </c>
      <c r="H27" s="24">
        <f t="shared" si="0"/>
        <v>19.998981721908255</v>
      </c>
      <c r="I27" s="11">
        <f t="shared" si="1"/>
        <v>100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29</v>
      </c>
      <c r="G28" s="23">
        <v>29</v>
      </c>
      <c r="H28" s="24">
        <f t="shared" si="0"/>
        <v>20.013802622498275</v>
      </c>
      <c r="I28" s="11">
        <f t="shared" si="1"/>
        <v>100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67.33</v>
      </c>
      <c r="F32" s="30">
        <v>68.33</v>
      </c>
      <c r="G32" s="23">
        <v>68.33</v>
      </c>
      <c r="H32" s="24">
        <f t="shared" si="0"/>
        <v>101.48522204069508</v>
      </c>
      <c r="I32" s="11">
        <f t="shared" si="1"/>
        <v>100</v>
      </c>
      <c r="J32" s="44">
        <v>34.17</v>
      </c>
      <c r="K32" s="44">
        <v>34.17</v>
      </c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781444.98</v>
      </c>
      <c r="C79" s="20">
        <f>C8+C6</f>
        <v>137538.46</v>
      </c>
      <c r="D79" s="20">
        <f>C79/B79*100</f>
        <v>17.60053023822611</v>
      </c>
      <c r="E79" s="20">
        <f>E6+E8</f>
        <v>847293.4299999999</v>
      </c>
      <c r="F79" s="20">
        <f>F6+F8</f>
        <v>185181.83000000002</v>
      </c>
      <c r="G79" s="38">
        <f>G6+G8</f>
        <v>157498.65000000002</v>
      </c>
      <c r="H79" s="48">
        <f>G79/E79*100</f>
        <v>18.588442259017636</v>
      </c>
      <c r="I79" s="48">
        <f>G79/F79*100</f>
        <v>85.05081195061092</v>
      </c>
      <c r="J79" s="20">
        <f>J8+J6</f>
        <v>19380.870000000003</v>
      </c>
      <c r="K79" s="20">
        <f>K8+K6</f>
        <v>19380.870000000003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2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J9" sqref="J9:J32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102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100</v>
      </c>
      <c r="K4" s="64" t="s">
        <v>101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61165.3</v>
      </c>
      <c r="D6" s="7">
        <f>C6/B6*100</f>
        <v>20.82648370731043</v>
      </c>
      <c r="E6" s="6">
        <v>320400.9</v>
      </c>
      <c r="F6" s="8">
        <v>58945</v>
      </c>
      <c r="G6" s="9">
        <v>66930.3</v>
      </c>
      <c r="H6" s="10">
        <f>G6/E6*100</f>
        <v>20.889548063067238</v>
      </c>
      <c r="I6" s="11">
        <f>G6/F6*100</f>
        <v>113.54703537195692</v>
      </c>
      <c r="J6" s="6">
        <v>12952.4</v>
      </c>
      <c r="K6" s="6">
        <v>8110.9</v>
      </c>
      <c r="L6" s="12">
        <f>G6-C6</f>
        <v>5765</v>
      </c>
      <c r="M6" s="12"/>
    </row>
    <row r="7" spans="1:13" ht="26.25">
      <c r="A7" s="13" t="s">
        <v>61</v>
      </c>
      <c r="B7" s="6">
        <v>293690</v>
      </c>
      <c r="C7" s="6">
        <v>52988.3</v>
      </c>
      <c r="D7" s="7">
        <f>C7/B7*100</f>
        <v>18.0422554394089</v>
      </c>
      <c r="E7" s="6">
        <v>320400.9</v>
      </c>
      <c r="F7" s="8">
        <v>58945</v>
      </c>
      <c r="G7" s="9">
        <v>65609.8</v>
      </c>
      <c r="H7" s="10">
        <f>G7/E7*100</f>
        <v>20.477408147105702</v>
      </c>
      <c r="I7" s="11">
        <f>G7/F7*100</f>
        <v>111.30681143438798</v>
      </c>
      <c r="J7" s="6">
        <v>12768.4</v>
      </c>
      <c r="K7" s="6">
        <v>8034.9</v>
      </c>
      <c r="L7" s="12">
        <f>G7-C7</f>
        <v>12621.5</v>
      </c>
      <c r="M7" s="12"/>
    </row>
    <row r="8" spans="1:13" ht="26.25">
      <c r="A8" s="13" t="s">
        <v>10</v>
      </c>
      <c r="B8" s="14">
        <v>495090.88</v>
      </c>
      <c r="C8" s="14">
        <v>90850.06</v>
      </c>
      <c r="D8" s="15">
        <f>C8/B8*100</f>
        <v>18.350178456125064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526892.5299999999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126236.83000000003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98681.88000000002</v>
      </c>
      <c r="H8" s="10">
        <f aca="true" t="shared" si="0" ref="H8:H78">G8/E8*100</f>
        <v>18.72903379366567</v>
      </c>
      <c r="I8" s="11">
        <f>G8/F8*100</f>
        <v>78.17202000398774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14542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2.63</v>
      </c>
      <c r="L8" s="12">
        <f>G8-C8</f>
        <v>7831.8200000000215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4767.5</v>
      </c>
      <c r="H9" s="24">
        <f t="shared" si="0"/>
        <v>20.832969184247784</v>
      </c>
      <c r="I9" s="11">
        <f>G9/F9*100</f>
        <v>83.33187673699113</v>
      </c>
      <c r="J9" s="25">
        <v>953.5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7370.75</v>
      </c>
      <c r="H10" s="24">
        <f t="shared" si="0"/>
        <v>25.115341629298477</v>
      </c>
      <c r="I10" s="11">
        <f>G10/F10*100</f>
        <v>83.71761525618165</v>
      </c>
      <c r="J10" s="25">
        <v>1467.33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34340.12</v>
      </c>
      <c r="H11" s="24">
        <f t="shared" si="0"/>
        <v>21.29629089862716</v>
      </c>
      <c r="I11" s="11">
        <f aca="true" t="shared" si="1" ref="I11:I78">G11/F11*100</f>
        <v>70.98762165424974</v>
      </c>
      <c r="J11" s="25">
        <v>2090.12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263.33</v>
      </c>
      <c r="H12" s="32">
        <f t="shared" si="0"/>
        <v>19.83504067490208</v>
      </c>
      <c r="I12" s="11">
        <f t="shared" si="1"/>
        <v>66.11348229977403</v>
      </c>
      <c r="J12" s="33">
        <v>32.17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36139.04</v>
      </c>
      <c r="H13" s="32">
        <f t="shared" si="0"/>
        <v>16.665755113880305</v>
      </c>
      <c r="I13" s="11">
        <f t="shared" si="1"/>
        <v>83.32881399703015</v>
      </c>
      <c r="J13" s="33">
        <v>7228.22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13252.73</v>
      </c>
      <c r="H14" s="24">
        <f t="shared" si="0"/>
        <v>16.588099082522874</v>
      </c>
      <c r="I14" s="11">
        <f t="shared" si="1"/>
        <v>82.94049541261437</v>
      </c>
      <c r="J14" s="25">
        <v>2663.1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96.83</v>
      </c>
      <c r="H15" s="24">
        <f t="shared" si="0"/>
        <v>6.873225440090858</v>
      </c>
      <c r="I15" s="11">
        <f t="shared" si="1"/>
        <v>27.49290176036343</v>
      </c>
      <c r="J15" s="25">
        <v>2.63</v>
      </c>
      <c r="K15" s="25">
        <v>2.63</v>
      </c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91.75</v>
      </c>
      <c r="H16" s="32">
        <f t="shared" si="0"/>
        <v>12.823200559049615</v>
      </c>
      <c r="I16" s="11">
        <f t="shared" si="1"/>
        <v>64.11600279524808</v>
      </c>
      <c r="J16" s="23">
        <v>20.25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46</v>
      </c>
      <c r="H17" s="24">
        <f t="shared" si="0"/>
        <v>12.65474552957359</v>
      </c>
      <c r="I17" s="11">
        <f t="shared" si="1"/>
        <v>63.27372764786795</v>
      </c>
      <c r="J17" s="23">
        <v>9.67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45.52</v>
      </c>
      <c r="H18" s="24">
        <f t="shared" si="0"/>
        <v>13.333333333333336</v>
      </c>
      <c r="I18" s="39">
        <f t="shared" si="1"/>
        <v>66.6471449487555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/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42.66</v>
      </c>
      <c r="H20" s="32">
        <f t="shared" si="0"/>
        <v>12.495606326889279</v>
      </c>
      <c r="I20" s="11">
        <f t="shared" si="1"/>
        <v>62.4597364568082</v>
      </c>
      <c r="J20" s="33"/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645.36</v>
      </c>
      <c r="H22" s="24">
        <f t="shared" si="0"/>
        <v>13.5006903476842</v>
      </c>
      <c r="I22" s="11">
        <f t="shared" si="1"/>
        <v>54.00502092050209</v>
      </c>
      <c r="J22" s="43"/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196</v>
      </c>
      <c r="H23" s="32">
        <f t="shared" si="0"/>
        <v>20.83997873471558</v>
      </c>
      <c r="I23" s="11">
        <f t="shared" si="1"/>
        <v>83.36877924287538</v>
      </c>
      <c r="J23" s="33">
        <v>39.2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4.92</v>
      </c>
      <c r="H24" s="24">
        <f t="shared" si="0"/>
        <v>9.979716024340771</v>
      </c>
      <c r="I24" s="11">
        <f t="shared" si="1"/>
        <v>49.696969696969695</v>
      </c>
      <c r="J24" s="25">
        <v>1.64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>
        <v>785.6</v>
      </c>
      <c r="H27" s="24">
        <f t="shared" si="0"/>
        <v>19.998981721908255</v>
      </c>
      <c r="I27" s="11">
        <f t="shared" si="1"/>
        <v>100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29</v>
      </c>
      <c r="G28" s="23">
        <v>29</v>
      </c>
      <c r="H28" s="24">
        <f t="shared" si="0"/>
        <v>20.013802622498275</v>
      </c>
      <c r="I28" s="11">
        <f t="shared" si="1"/>
        <v>100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67.33</v>
      </c>
      <c r="F32" s="30">
        <v>68.33</v>
      </c>
      <c r="G32" s="23">
        <v>68.33</v>
      </c>
      <c r="H32" s="24">
        <f t="shared" si="0"/>
        <v>101.48522204069508</v>
      </c>
      <c r="I32" s="11">
        <f t="shared" si="1"/>
        <v>100</v>
      </c>
      <c r="J32" s="44">
        <v>34.17</v>
      </c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788780.88</v>
      </c>
      <c r="C79" s="20">
        <f>C8+C6</f>
        <v>152015.36</v>
      </c>
      <c r="D79" s="20">
        <f>C79/B79*100</f>
        <v>19.272191283338408</v>
      </c>
      <c r="E79" s="20">
        <f>E6+E8</f>
        <v>847293.4299999999</v>
      </c>
      <c r="F79" s="20">
        <f>F6+F8</f>
        <v>185181.83000000002</v>
      </c>
      <c r="G79" s="38">
        <f>G6+G8</f>
        <v>165612.18000000002</v>
      </c>
      <c r="H79" s="48">
        <f>G79/E79*100</f>
        <v>19.546024333034193</v>
      </c>
      <c r="I79" s="48">
        <f>G79/F79*100</f>
        <v>89.43219753255491</v>
      </c>
      <c r="J79" s="20">
        <f>J8+J6</f>
        <v>27494.4</v>
      </c>
      <c r="K79" s="20">
        <f>K8+K6</f>
        <v>8113.53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.7480314960629921" bottom="0" header="0.31496062992125984" footer="0.31496062992125984"/>
  <pageSetup fitToHeight="2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balt-BALTASIFO6-fo</dc:creator>
  <cp:keywords/>
  <dc:description/>
  <cp:lastModifiedBy>BALTASIFO6</cp:lastModifiedBy>
  <cp:lastPrinted>2019-11-08T10:44:13Z</cp:lastPrinted>
  <dcterms:created xsi:type="dcterms:W3CDTF">2016-01-15T07:04:43Z</dcterms:created>
  <dcterms:modified xsi:type="dcterms:W3CDTF">2019-11-08T11:13:47Z</dcterms:modified>
  <cp:category/>
  <cp:version/>
  <cp:contentType/>
  <cp:contentStatus/>
</cp:coreProperties>
</file>