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18.0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<sst xmlns="http://schemas.openxmlformats.org/spreadsheetml/2006/main" count="96" uniqueCount="91">
  <si>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</si>
  <si>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</si>
  <si>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</si>
  <si>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</si>
  <si>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</si>
  <si>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</si>
  <si>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</si>
  <si>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</si>
  <si>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</si>
  <si>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</si>
  <si>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</si>
  <si>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</si>
  <si>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</si>
  <si>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</si>
  <si>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</si>
  <si>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</si>
  <si>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</si>
  <si>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</si>
  <si>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</si>
  <si>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</si>
  <si>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</si>
  <si>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</si>
  <si>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</si>
  <si>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</si>
  <si>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</si>
  <si>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</si>
  <si>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</si>
  <si>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</si>
  <si>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составление списков присяжных заседателей</t>
  </si>
  <si>
    <t>Надбавка пед. работникам - молодым специалистам</t>
  </si>
  <si>
    <t>Межбюджетные трансферты самообложение граждан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</si>
  <si>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</si>
  <si>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</si>
  <si>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</si>
  <si>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</si>
  <si>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переселение из аварийного жилищного фонда и на проведение оценки стоимости аварийного жилищного фонда</t>
  </si>
  <si>
    <t>Межбюджетные трансферты педработникам за доп. часы</t>
  </si>
  <si>
    <t>Субсидии на бюджетные инвестиции в объекты кап.строительства собственности мун.образований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</si>
  <si>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</si>
  <si>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</si>
  <si>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 xml:space="preserve">Межбюджетные трансферты - Развитие робототехники в образовательных учреждениях </t>
  </si>
  <si>
    <t>Межбюджетные трансферты - Лучший билингвальный детский сад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</si>
  <si>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</si>
  <si>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</si>
  <si>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</si>
  <si>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</si>
  <si>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</si>
  <si>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</si>
  <si>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</si>
  <si>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Межбюджетные трансферты на проведение сельскохозяйственной переписи</t>
  </si>
  <si>
    <t>Межбюджетные трансферты -Шишинерское СП-Сам.благоустр.нас.пункт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</si>
  <si>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</si>
  <si>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</si>
  <si>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МБТ на премирование глав районов</t>
  </si>
  <si>
    <t>Субсидии на ремонт участковых пунктов милиции</t>
  </si>
  <si>
    <t>Межбюджетные трансферты  Малмыж Сабантуй</t>
  </si>
  <si>
    <t>Межбюджетные трансферты - гранты сельским поселениям</t>
  </si>
  <si>
    <t>План за 3 месяца</t>
  </si>
  <si>
    <t>к 9 месячному плану</t>
  </si>
  <si>
    <t>2018 год</t>
  </si>
  <si>
    <t>Субвенция по составлению списков в кандидаты в присяжные заседатели</t>
  </si>
  <si>
    <t>в т.ч. без самообложения</t>
  </si>
  <si>
    <t>Субсидия на содержание сотрудников охраны общественного порядка</t>
  </si>
  <si>
    <t>Премиальные выплаты работникам, оплата труда которых регулируется Указами Президента РФ</t>
  </si>
  <si>
    <t>Средства на повышение МРОТ</t>
  </si>
  <si>
    <t>Средства на премирование работников образования и культуры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</si>
  <si>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</si>
  <si>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</si>
  <si>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</si>
  <si>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МБТ Малмыж Сабантуй</t>
  </si>
  <si>
    <t>МБТ Стипендии студентам образовательных орг-ций высшего обр-я</t>
  </si>
  <si>
    <t>Межбюджетные трансферты - Средства самообложения граждан из бюджета РТ</t>
  </si>
  <si>
    <t>МБТ Грант "Наш новый учитель"</t>
  </si>
  <si>
    <t>Скубсидия на содержание бассейна</t>
  </si>
  <si>
    <t xml:space="preserve">Субсидия на повышение зарплаты госуправления </t>
  </si>
  <si>
    <t>Субсидия Чапшар НШДС</t>
  </si>
  <si>
    <t>Межбюджетные трансферты- райпо</t>
  </si>
  <si>
    <t>Субвенции на реализацию полномочий по организации деятельности АДМ</t>
  </si>
  <si>
    <t>Субвенции на реализацию полномочий по  организации деятельности КДН</t>
  </si>
  <si>
    <t>Субсидия на приобретение турникетов Балтасинская СОШ и Балтасинская гимназия</t>
  </si>
  <si>
    <t>Грант  Оста могаллим</t>
  </si>
  <si>
    <t>Грант "Лучший методист"</t>
  </si>
  <si>
    <t>Межбюджетные трансферты - на пошив костюмов детскому хореографическому коллективу "Инвожо" (Ср.кушкет)</t>
  </si>
  <si>
    <t>Субсидия транспорт</t>
  </si>
  <si>
    <t>Межбюджетные трансферты - по конкурсу "Самый благоустроенный н.п.за 2018 г."Кугунурское сельское поселение</t>
  </si>
  <si>
    <t>Субсидия  на доп.часы по родным языкам</t>
  </si>
  <si>
    <t>Межбюджетные трансферты - книжный фонд</t>
  </si>
  <si>
    <t>об исполнении бюджета Балтасинского района на 18.01.2019 г.</t>
  </si>
  <si>
    <t>2019 год</t>
  </si>
  <si>
    <t>за послед 10 дней</t>
  </si>
  <si>
    <t>По сравнению с 2018 г. "исполнение"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</si>
</sst>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7" fillId="0" borderId="12" xfId="56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justify" wrapText="1"/>
      <protection/>
    </xf>
    <xf numFmtId="164" fontId="6" fillId="0" borderId="10" xfId="53" applyNumberFormat="1" applyFont="1" applyBorder="1" applyAlignment="1">
      <alignment horizontal="center"/>
      <protection/>
    </xf>
    <xf numFmtId="164" fontId="48" fillId="0" borderId="10" xfId="53" applyNumberFormat="1" applyFont="1" applyBorder="1" applyAlignment="1">
      <alignment horizontal="center"/>
      <protection/>
    </xf>
    <xf numFmtId="164" fontId="49" fillId="0" borderId="10" xfId="53" applyNumberFormat="1" applyFont="1" applyBorder="1" applyAlignment="1">
      <alignment horizontal="center"/>
      <protection/>
    </xf>
    <xf numFmtId="164" fontId="6" fillId="33" borderId="10" xfId="53" applyNumberFormat="1" applyFont="1" applyFill="1" applyBorder="1" applyAlignment="1">
      <alignment horizontal="center"/>
      <protection/>
    </xf>
    <xf numFmtId="164" fontId="8" fillId="0" borderId="10" xfId="53" applyNumberFormat="1" applyFont="1" applyBorder="1" applyAlignment="1">
      <alignment horizontal="center"/>
      <protection/>
    </xf>
    <xf numFmtId="164" fontId="6" fillId="34" borderId="10" xfId="53" applyNumberFormat="1" applyFont="1" applyFill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vertical="justify" wrapText="1"/>
      <protection/>
    </xf>
    <xf numFmtId="2" fontId="6" fillId="0" borderId="13" xfId="57" applyNumberFormat="1" applyFont="1" applyBorder="1" applyAlignment="1">
      <alignment horizontal="center"/>
      <protection/>
    </xf>
    <xf numFmtId="2" fontId="48" fillId="0" borderId="13" xfId="57" applyNumberFormat="1" applyFont="1" applyBorder="1" applyAlignment="1">
      <alignment horizontal="center"/>
      <protection/>
    </xf>
    <xf numFmtId="164" fontId="6" fillId="0" borderId="10" xfId="53" applyNumberFormat="1" applyFont="1" applyBorder="1" applyAlignment="1" applyProtection="1">
      <alignment horizontal="center"/>
      <protection/>
    </xf>
    <xf numFmtId="0" fontId="7" fillId="0" borderId="13" xfId="58" applyFont="1" applyBorder="1" applyAlignment="1">
      <alignment vertical="justify" wrapText="1"/>
      <protection/>
    </xf>
    <xf numFmtId="0" fontId="47" fillId="0" borderId="13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13" xfId="53" applyNumberFormat="1" applyFont="1" applyBorder="1" applyAlignment="1">
      <alignment horizontal="center"/>
      <protection/>
    </xf>
    <xf numFmtId="2" fontId="7" fillId="33" borderId="13" xfId="0" applyNumberFormat="1" applyFont="1" applyFill="1" applyBorder="1" applyAlignment="1">
      <alignment vertical="justify"/>
    </xf>
    <xf numFmtId="2" fontId="7" fillId="0" borderId="13" xfId="0" applyNumberFormat="1" applyFont="1" applyFill="1" applyBorder="1" applyAlignment="1">
      <alignment vertical="justify"/>
    </xf>
    <xf numFmtId="2" fontId="7" fillId="33" borderId="13" xfId="57" applyNumberFormat="1" applyFont="1" applyFill="1" applyBorder="1" applyAlignment="1">
      <alignment horizontal="center"/>
      <protection/>
    </xf>
    <xf numFmtId="164" fontId="9" fillId="0" borderId="10" xfId="53" applyNumberFormat="1" applyFont="1" applyBorder="1" applyAlignment="1">
      <alignment horizontal="center"/>
      <protection/>
    </xf>
    <xf numFmtId="2" fontId="50" fillId="0" borderId="13" xfId="57" applyNumberFormat="1" applyFont="1" applyBorder="1" applyAlignment="1">
      <alignment horizontal="center"/>
      <protection/>
    </xf>
    <xf numFmtId="2" fontId="7" fillId="0" borderId="13" xfId="53" applyNumberFormat="1" applyFont="1" applyBorder="1" applyAlignment="1">
      <alignment horizontal="center"/>
      <protection/>
    </xf>
    <xf numFmtId="164" fontId="7" fillId="0" borderId="13" xfId="53" applyNumberFormat="1" applyFont="1" applyBorder="1" applyAlignment="1">
      <alignment horizontal="center"/>
      <protection/>
    </xf>
    <xf numFmtId="0" fontId="7" fillId="0" borderId="13" xfId="0" applyFont="1" applyBorder="1" applyAlignment="1">
      <alignment vertical="justify" wrapText="1"/>
    </xf>
    <xf numFmtId="2" fontId="7" fillId="33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164" fontId="7" fillId="0" borderId="10" xfId="53" applyNumberFormat="1" applyFont="1" applyBorder="1" applyAlignment="1">
      <alignment horizontal="center"/>
      <protection/>
    </xf>
    <xf numFmtId="2" fontId="7" fillId="0" borderId="13" xfId="57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33" borderId="13" xfId="0" applyFont="1" applyFill="1" applyBorder="1" applyAlignment="1">
      <alignment vertical="justify" wrapText="1"/>
    </xf>
    <xf numFmtId="0" fontId="47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164" fontId="6" fillId="33" borderId="13" xfId="53" applyNumberFormat="1" applyFont="1" applyFill="1" applyBorder="1" applyAlignment="1">
      <alignment horizontal="center"/>
      <protection/>
    </xf>
    <xf numFmtId="164" fontId="6" fillId="33" borderId="10" xfId="53" applyNumberFormat="1" applyFont="1" applyFill="1" applyBorder="1" applyAlignment="1">
      <alignment horizontal="center" wrapText="1"/>
      <protection/>
    </xf>
    <xf numFmtId="2" fontId="50" fillId="33" borderId="13" xfId="57" applyNumberFormat="1" applyFont="1" applyFill="1" applyBorder="1" applyAlignment="1">
      <alignment horizontal="center"/>
      <protection/>
    </xf>
    <xf numFmtId="2" fontId="7" fillId="33" borderId="13" xfId="53" applyNumberFormat="1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2" fontId="51" fillId="0" borderId="13" xfId="57" applyNumberFormat="1" applyFont="1" applyBorder="1" applyAlignment="1">
      <alignment horizontal="center"/>
      <protection/>
    </xf>
    <xf numFmtId="164" fontId="7" fillId="0" borderId="13" xfId="57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justify" wrapText="1"/>
      <protection/>
    </xf>
    <xf numFmtId="0" fontId="7" fillId="0" borderId="13" xfId="0" applyFont="1" applyBorder="1" applyAlignment="1">
      <alignment vertical="justify"/>
    </xf>
    <xf numFmtId="0" fontId="6" fillId="0" borderId="13" xfId="53" applyFont="1" applyBorder="1" applyAlignment="1">
      <alignment horizontal="left" vertical="justify" wrapText="1"/>
      <protection/>
    </xf>
    <xf numFmtId="164" fontId="8" fillId="0" borderId="13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justify" wrapText="1"/>
      <protection/>
    </xf>
    <xf numFmtId="164" fontId="6" fillId="0" borderId="0" xfId="53" applyNumberFormat="1" applyFont="1" applyBorder="1" applyAlignment="1">
      <alignment horizontal="center"/>
      <protection/>
    </xf>
    <xf numFmtId="164" fontId="6" fillId="33" borderId="0" xfId="53" applyNumberFormat="1" applyFont="1" applyFill="1" applyBorder="1" applyAlignment="1">
      <alignment horizontal="center"/>
      <protection/>
    </xf>
    <xf numFmtId="164" fontId="8" fillId="0" borderId="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B1">
      <selection activeCell="L12" sqref="L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89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9073.4</v>
      </c>
      <c r="D6" s="7">
        <f>C6/B6*100</f>
        <v>3.089448057475569</v>
      </c>
      <c r="E6" s="6">
        <v>320400.9</v>
      </c>
      <c r="F6" s="8">
        <v>26700</v>
      </c>
      <c r="G6" s="9">
        <v>8744.3</v>
      </c>
      <c r="H6" s="10">
        <f>G6/E6*100</f>
        <v>2.7291746059389967</v>
      </c>
      <c r="I6" s="11">
        <f>G6/F6*100</f>
        <v>32.7501872659176</v>
      </c>
      <c r="J6" s="6">
        <v>8744.3</v>
      </c>
      <c r="K6" s="6">
        <v>8744.3</v>
      </c>
      <c r="L6" s="12"/>
      <c r="M6" s="12">
        <f>C6-G6</f>
        <v>329.10000000000036</v>
      </c>
    </row>
    <row r="7" spans="1:13" ht="26.25">
      <c r="A7" s="13" t="s">
        <v>61</v>
      </c>
      <c r="B7" s="6">
        <v>293690</v>
      </c>
      <c r="C7" s="6">
        <v>9046.5</v>
      </c>
      <c r="D7" s="7">
        <f>C7/B7*100</f>
        <v>3.0802887398277097</v>
      </c>
      <c r="E7" s="6">
        <v>320400.9</v>
      </c>
      <c r="F7" s="8">
        <v>26700</v>
      </c>
      <c r="G7" s="9">
        <v>8744.3</v>
      </c>
      <c r="H7" s="10">
        <f>G7/E7*100</f>
        <v>2.7291746059389967</v>
      </c>
      <c r="I7" s="11">
        <f>G7/F7*100</f>
        <v>32.7501872659176</v>
      </c>
      <c r="J7" s="6">
        <v>8744.3</v>
      </c>
      <c r="K7" s="6">
        <v>8744.3</v>
      </c>
      <c r="L7" s="12"/>
      <c r="M7" s="12">
        <f>C7-K7</f>
        <v>302.2000000000007</v>
      </c>
    </row>
    <row r="8" spans="1:13" ht="26.25">
      <c r="A8" s="13" t="s">
        <v>10</v>
      </c>
      <c r="B8" s="14">
        <v>487744.08</v>
      </c>
      <c r="C8" s="14">
        <v>18954.98</v>
      </c>
      <c r="D8" s="15">
        <f>C8/B8*100</f>
        <v>3.8862552673114963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20752.92</v>
      </c>
      <c r="H8" s="10">
        <f aca="true" t="shared" si="0" ref="H8:H78">G8/E8*100</f>
        <v>3.9392420863694446</v>
      </c>
      <c r="I8" s="11">
        <f>G8/F8*100</f>
        <v>16.44858776048519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20752.899999999998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20752.899999999998</v>
      </c>
      <c r="L8" s="12">
        <f>G8-C8</f>
        <v>1797.9399999999987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953.5</v>
      </c>
      <c r="H9" s="24">
        <f t="shared" si="0"/>
        <v>4.1665938368495565</v>
      </c>
      <c r="I9" s="11">
        <f>G9/F9*100</f>
        <v>16.666375347398226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1467.3</v>
      </c>
      <c r="H10" s="24">
        <f t="shared" si="0"/>
        <v>4.999727405307419</v>
      </c>
      <c r="I10" s="11">
        <f>G10/F10*100</f>
        <v>16.665720159467533</v>
      </c>
      <c r="J10" s="25">
        <v>1467.3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8062.5</v>
      </c>
      <c r="H11" s="24">
        <f t="shared" si="0"/>
        <v>5.000021705520583</v>
      </c>
      <c r="I11" s="11">
        <f aca="true" t="shared" si="1" ref="I11:I78">G11/F11*100</f>
        <v>16.66673557306697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66.3</v>
      </c>
      <c r="H12" s="32">
        <f t="shared" si="0"/>
        <v>4.993974088580898</v>
      </c>
      <c r="I12" s="11">
        <f t="shared" si="1"/>
        <v>16.64574441375847</v>
      </c>
      <c r="J12" s="33">
        <v>66.3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7228.22</v>
      </c>
      <c r="H13" s="32">
        <f t="shared" si="0"/>
        <v>3.333341019275883</v>
      </c>
      <c r="I13" s="11">
        <f t="shared" si="1"/>
        <v>16.666712782343232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2663.1</v>
      </c>
      <c r="H14" s="24">
        <f t="shared" si="0"/>
        <v>3.3333333333333335</v>
      </c>
      <c r="I14" s="11">
        <f t="shared" si="1"/>
        <v>16.666666666666664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23.85</v>
      </c>
      <c r="H16" s="32">
        <f t="shared" si="0"/>
        <v>3.3333333333333335</v>
      </c>
      <c r="I16" s="11">
        <f t="shared" si="1"/>
        <v>16.666666666666668</v>
      </c>
      <c r="J16" s="23">
        <v>23.85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12.11</v>
      </c>
      <c r="H17" s="24">
        <f t="shared" si="0"/>
        <v>3.331499312242091</v>
      </c>
      <c r="I17" s="11">
        <f t="shared" si="1"/>
        <v>16.657496561210454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21.3</v>
      </c>
      <c r="H19" s="24">
        <f t="shared" si="0"/>
        <v>4.161781946072685</v>
      </c>
      <c r="I19" s="11">
        <f t="shared" si="1"/>
        <v>16.653635652853794</v>
      </c>
      <c r="J19" s="25">
        <v>21.3</v>
      </c>
      <c r="K19" s="25">
        <v>21.3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14.22</v>
      </c>
      <c r="H20" s="32">
        <f t="shared" si="0"/>
        <v>4.1652021089630935</v>
      </c>
      <c r="I20" s="11">
        <f t="shared" si="1"/>
        <v>20.819912152269403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199.18</v>
      </c>
      <c r="H22" s="24">
        <f t="shared" si="0"/>
        <v>4.166771264800636</v>
      </c>
      <c r="I22" s="11">
        <f t="shared" si="1"/>
        <v>16.667782426778246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39.2</v>
      </c>
      <c r="H23" s="32">
        <f t="shared" si="0"/>
        <v>4.167995746943116</v>
      </c>
      <c r="I23" s="11">
        <f t="shared" si="1"/>
        <v>16.673755848575077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1.64</v>
      </c>
      <c r="H24" s="24">
        <f t="shared" si="0"/>
        <v>3.3265720081135903</v>
      </c>
      <c r="I24" s="11">
        <f t="shared" si="1"/>
        <v>16.565656565656564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>
        <v>0.5</v>
      </c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28028.379999999997</v>
      </c>
      <c r="D79" s="20">
        <f>C79/B79*100</f>
        <v>3.5867875125180095</v>
      </c>
      <c r="E79" s="20">
        <f>E6+E8</f>
        <v>847226.1</v>
      </c>
      <c r="F79" s="20">
        <f>F6+F8</f>
        <v>152868.40000000002</v>
      </c>
      <c r="G79" s="38">
        <f>G6+G8</f>
        <v>29497.219999999998</v>
      </c>
      <c r="H79" s="48">
        <f>G79/E79*100</f>
        <v>3.481623146406845</v>
      </c>
      <c r="I79" s="48">
        <f>G79/F79*100</f>
        <v>19.295825690593997</v>
      </c>
      <c r="J79" s="20">
        <f>J8+J6</f>
        <v>29497.199999999997</v>
      </c>
      <c r="K79" s="20">
        <f>K8+K6</f>
        <v>29497.199999999997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BALTASIFO6</cp:lastModifiedBy>
  <cp:lastPrinted>2019-01-18T05:03:20Z</cp:lastPrinted>
  <dcterms:created xsi:type="dcterms:W3CDTF">2016-01-15T07:04:43Z</dcterms:created>
  <dcterms:modified xsi:type="dcterms:W3CDTF">2019-01-18T12:44:15Z</dcterms:modified>
  <cp:category/>
  <cp:version/>
  <cp:contentType/>
  <cp:contentStatus/>
</cp:coreProperties>
</file>